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05" yWindow="-105" windowWidth="19425" windowHeight="10425"/>
  </bookViews>
  <sheets>
    <sheet name="Sheet1" sheetId="1" r:id="rId1"/>
  </sheets>
  <externalReferences>
    <externalReference r:id="rId2"/>
  </externalReferenc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3" i="1"/>
  <c r="W26" l="1"/>
  <c r="W25"/>
  <c r="V20"/>
  <c r="V21" s="1"/>
  <c r="V22" s="1"/>
  <c r="U20"/>
  <c r="U21" s="1"/>
  <c r="U22" s="1"/>
  <c r="T20"/>
  <c r="T21" s="1"/>
  <c r="T22" s="1"/>
  <c r="S20"/>
  <c r="S21" s="1"/>
  <c r="S22" s="1"/>
  <c r="R20"/>
  <c r="R21" s="1"/>
  <c r="R22" s="1"/>
  <c r="Q20"/>
  <c r="Q21" s="1"/>
  <c r="Q22" s="1"/>
  <c r="P20"/>
  <c r="P21" s="1"/>
  <c r="P22" s="1"/>
  <c r="O20"/>
  <c r="O21" s="1"/>
  <c r="O22" s="1"/>
  <c r="N20"/>
  <c r="N21" s="1"/>
  <c r="N22" s="1"/>
  <c r="M20"/>
  <c r="M21" s="1"/>
  <c r="M22" s="1"/>
  <c r="L20"/>
  <c r="L21" s="1"/>
  <c r="L22" s="1"/>
  <c r="K20"/>
  <c r="K21" s="1"/>
  <c r="K22" s="1"/>
  <c r="J20"/>
  <c r="J21" s="1"/>
  <c r="J22" s="1"/>
  <c r="I20"/>
  <c r="I21" s="1"/>
  <c r="I22" s="1"/>
  <c r="H20"/>
  <c r="H21" s="1"/>
  <c r="H22" s="1"/>
  <c r="G20"/>
  <c r="G21" s="1"/>
  <c r="G22" s="1"/>
  <c r="F20"/>
  <c r="F21" s="1"/>
  <c r="F22" s="1"/>
  <c r="E20"/>
  <c r="E21" s="1"/>
  <c r="E22" s="1"/>
  <c r="D20"/>
  <c r="D21" s="1"/>
  <c r="D22" s="1"/>
  <c r="C20"/>
  <c r="C21" s="1"/>
  <c r="W19"/>
  <c r="X19" s="1"/>
  <c r="W18"/>
  <c r="X18" s="1"/>
  <c r="W17"/>
  <c r="X17" s="1"/>
  <c r="W16"/>
  <c r="X16" s="1"/>
  <c r="X13"/>
  <c r="W12"/>
  <c r="W11"/>
  <c r="X11" s="1"/>
  <c r="X23" l="1"/>
  <c r="X25"/>
  <c r="X26"/>
  <c r="C22"/>
  <c r="W21"/>
  <c r="X21" s="1"/>
  <c r="X12"/>
  <c r="X14" s="1"/>
  <c r="W22" l="1"/>
  <c r="X22" s="1"/>
  <c r="W27"/>
  <c r="X27" l="1"/>
  <c r="X28" s="1"/>
</calcChain>
</file>

<file path=xl/comments1.xml><?xml version="1.0" encoding="utf-8"?>
<comments xmlns="http://schemas.openxmlformats.org/spreadsheetml/2006/main">
  <authors>
    <author>Donna Lecky</author>
  </authors>
  <commentList>
    <comment ref="B20" authorId="0">
      <text>
        <r>
          <rPr>
            <b/>
            <sz val="9"/>
            <color indexed="81"/>
            <rFont val="Tahoma"/>
            <family val="2"/>
          </rPr>
          <t xml:space="preserve">Donna Lecky:
</t>
        </r>
        <r>
          <rPr>
            <sz val="9"/>
            <color indexed="81"/>
            <rFont val="Tahoma"/>
            <family val="2"/>
          </rPr>
          <t>creating a sum of C16:C18. We will use this number to calculate a score of 1 or 0 in C17 which can then be compared with C16</t>
        </r>
      </text>
    </comment>
    <comment ref="B21" authorId="0">
      <text>
        <r>
          <rPr>
            <b/>
            <sz val="9"/>
            <color indexed="81"/>
            <rFont val="Tahoma"/>
            <family val="2"/>
          </rPr>
          <t>Donna Lecky:</t>
        </r>
        <r>
          <rPr>
            <sz val="9"/>
            <color indexed="81"/>
            <rFont val="Tahoma"/>
            <family val="2"/>
          </rPr>
          <t xml:space="preserve">
Here we are giving a score of 1 IF people have ranked above 3 in the giving advice and self care section i.e. if they have ticked yes to points E, F, G and H then they will score  a ranking of 1 here. IF they have only given less than 4 pieces of advice they will rank 0</t>
        </r>
      </text>
    </comment>
    <comment ref="B22" authorId="0">
      <text>
        <r>
          <rPr>
            <b/>
            <sz val="9"/>
            <color indexed="81"/>
            <rFont val="Tahoma"/>
            <family val="2"/>
          </rPr>
          <t>Donna Lecky:</t>
        </r>
        <r>
          <rPr>
            <sz val="9"/>
            <color indexed="81"/>
            <rFont val="Tahoma"/>
            <family val="2"/>
          </rPr>
          <t xml:space="preserve">
This is a sum of the ranking for giving advice (C22: did they give all the advice in line with guidance) and if they answered yes to the giving the TYI leaflet (C21). This will be use din the IF formula used to test compliance with guidance in row 24</t>
        </r>
      </text>
    </comment>
  </commentList>
</comments>
</file>

<file path=xl/sharedStrings.xml><?xml version="1.0" encoding="utf-8"?>
<sst xmlns="http://schemas.openxmlformats.org/spreadsheetml/2006/main" count="44" uniqueCount="42">
  <si>
    <t>Number of consultations</t>
  </si>
  <si>
    <t>Audit date range</t>
  </si>
  <si>
    <t xml:space="preserve">to </t>
  </si>
  <si>
    <t>Number of patients (N)</t>
  </si>
  <si>
    <t>D</t>
  </si>
  <si>
    <t xml:space="preserve">Management appropriate for clinical presentation?
</t>
  </si>
  <si>
    <t>E</t>
  </si>
  <si>
    <t>F</t>
  </si>
  <si>
    <t xml:space="preserve">Information shared on antibiotic use and resistance </t>
  </si>
  <si>
    <t xml:space="preserve">HIDDEN ROW FOR TOTAL </t>
  </si>
  <si>
    <t>HIDDEN ROW FOR "IF" FORMULA</t>
  </si>
  <si>
    <t>HIDDEN ROW FOR FORMULA</t>
  </si>
  <si>
    <t>Compliance with guidance to give advice?</t>
  </si>
  <si>
    <t>J</t>
  </si>
  <si>
    <t xml:space="preserve">Target % for good practice </t>
  </si>
  <si>
    <r>
      <t>Advice given about managing symptoms including fever 
(</t>
    </r>
    <r>
      <rPr>
        <i/>
        <sz val="11"/>
        <color rgb="FF000000"/>
        <rFont val="Arial"/>
        <family val="2"/>
      </rPr>
      <t>self-care advice)</t>
    </r>
  </si>
  <si>
    <t>Compliance with guidance to antibiotic prescribing</t>
  </si>
  <si>
    <t>MANAGEMENT DECISION / TREATMENT</t>
  </si>
  <si>
    <t>GIVING ADVICE</t>
  </si>
  <si>
    <r>
      <t>Information about when to re-consult 
(</t>
    </r>
    <r>
      <rPr>
        <i/>
        <sz val="11"/>
        <color rgb="FF000000"/>
        <rFont val="Arial"/>
        <family val="2"/>
      </rPr>
      <t>safety netting advice)</t>
    </r>
    <r>
      <rPr>
        <sz val="11"/>
        <color rgb="FF000000"/>
        <rFont val="Arial"/>
        <family val="2"/>
      </rPr>
      <t xml:space="preserve">
</t>
    </r>
  </si>
  <si>
    <t>First Data Collection (practice before audit)</t>
  </si>
  <si>
    <t>I</t>
  </si>
  <si>
    <t>ANTIBIOTIC PRESCRIBING (immediate and delayed script)</t>
  </si>
  <si>
    <t>Compliance with PHE Guidance for Management of 
ACUTE SINUSITIS</t>
  </si>
  <si>
    <t>% of Total with acute sinusitis</t>
  </si>
  <si>
    <t xml:space="preserve">A </t>
  </si>
  <si>
    <t xml:space="preserve">B </t>
  </si>
  <si>
    <t xml:space="preserve">C </t>
  </si>
  <si>
    <t>No antibiotic given</t>
  </si>
  <si>
    <t>Delayed antibiotic given with advice about how to access</t>
  </si>
  <si>
    <t>Immediate antibiotic given with advice on compliance</t>
  </si>
  <si>
    <t xml:space="preserve">G </t>
  </si>
  <si>
    <r>
      <t>Advice given on natural history and average length of illness 
(</t>
    </r>
    <r>
      <rPr>
        <i/>
        <sz val="10"/>
        <color rgb="FF000000"/>
        <rFont val="Arial"/>
        <family val="2"/>
      </rPr>
      <t>2-3 weeks</t>
    </r>
    <r>
      <rPr>
        <i/>
        <sz val="11"/>
        <color rgb="FF000000"/>
        <rFont val="Arial"/>
        <family val="2"/>
      </rPr>
      <t>)</t>
    </r>
  </si>
  <si>
    <t xml:space="preserve"> </t>
  </si>
  <si>
    <r>
      <rPr>
        <b/>
        <sz val="14"/>
        <color rgb="FF000000"/>
        <rFont val="Arial"/>
        <family val="2"/>
      </rPr>
      <t>Patients in audit consulting with Acute Sinusitis</t>
    </r>
    <r>
      <rPr>
        <b/>
        <sz val="10"/>
        <color rgb="FF000000"/>
        <rFont val="Arial"/>
        <family val="2"/>
      </rPr>
      <t xml:space="preserve">
</t>
    </r>
    <r>
      <rPr>
        <sz val="10"/>
        <color rgb="FF000000"/>
        <rFont val="Arial"/>
        <family val="2"/>
      </rPr>
      <t>yes=1, no=0</t>
    </r>
  </si>
  <si>
    <t>&lt;30%</t>
  </si>
  <si>
    <t>&gt;50%</t>
  </si>
  <si>
    <t>Prescribing in ACUTE SINUSITIS for CHILDREN and YOUNG PEOPLE under 18</t>
  </si>
  <si>
    <r>
      <t xml:space="preserve">Antibiotic choice correct 
</t>
    </r>
    <r>
      <rPr>
        <b/>
        <sz val="11"/>
        <color rgb="FF000000"/>
        <rFont val="Arial"/>
        <family val="2"/>
      </rPr>
      <t>1st choice</t>
    </r>
    <r>
      <rPr>
        <sz val="11"/>
        <color rgb="FF000000"/>
        <rFont val="Arial"/>
        <family val="2"/>
      </rPr>
      <t xml:space="preserve">: phenoxymethylpenicillin
</t>
    </r>
    <r>
      <rPr>
        <b/>
        <sz val="11"/>
        <color rgb="FF000000"/>
        <rFont val="Arial"/>
        <family val="2"/>
      </rPr>
      <t>1st choice if systemically very unwell:</t>
    </r>
    <r>
      <rPr>
        <sz val="11"/>
        <color rgb="FF000000"/>
        <rFont val="Arial"/>
        <family val="2"/>
      </rPr>
      <t xml:space="preserve"> co-amoxiclav          </t>
    </r>
    <r>
      <rPr>
        <b/>
        <sz val="11"/>
        <color rgb="FF000000"/>
        <rFont val="Arial"/>
        <family val="2"/>
      </rPr>
      <t>Penicillin allergy:</t>
    </r>
    <r>
      <rPr>
        <sz val="11"/>
        <color rgb="FF000000"/>
        <rFont val="Arial"/>
        <family val="2"/>
      </rPr>
      <t xml:space="preserve"> doxycycline OR clarithromycin                     </t>
    </r>
    <r>
      <rPr>
        <sz val="11"/>
        <color rgb="FF000000"/>
        <rFont val="Arial"/>
        <family val="2"/>
      </rPr>
      <t xml:space="preserve"> </t>
    </r>
  </si>
  <si>
    <r>
      <t xml:space="preserve">Dose/frequency correct 
</t>
    </r>
    <r>
      <rPr>
        <b/>
        <sz val="10"/>
        <color rgb="FF000000"/>
        <rFont val="Arial"/>
        <family val="2"/>
      </rPr>
      <t>Phenoxymethylpenicillin</t>
    </r>
    <r>
      <rPr>
        <sz val="10"/>
        <color rgb="FF000000"/>
        <rFont val="Arial"/>
        <family val="2"/>
      </rPr>
      <t xml:space="preserve">               1 to 11 months : 62,5mg QID              1 to 5 years : 125mg QID                  6 to 11 years : 250mg QID                12 to 17 years : 500mg QID                                        </t>
    </r>
    <r>
      <rPr>
        <b/>
        <sz val="10"/>
        <color rgb="FF000000"/>
        <rFont val="Arial"/>
        <family val="2"/>
      </rPr>
      <t>Co-amoxiclav</t>
    </r>
    <r>
      <rPr>
        <sz val="10"/>
        <color rgb="FF000000"/>
        <rFont val="Arial"/>
        <family val="2"/>
      </rPr>
      <t xml:space="preserve">                                 1 to 11 months : 0,25ml/kg of 125/31 suspenmsion QID                                1 to 5 years : 5ml of 125/31 suspension TDS OR 0,25 ml/kg of 125/31 suspension TDS                    6 to 11 years : 5ML of 250/62 suspension TDS OR 0,15 ml/kg of 250/62 suspension TDS                   12 to 17 years : 250/125mg TDS OR 500/125mg TDS   S          </t>
    </r>
    <r>
      <rPr>
        <b/>
        <sz val="10"/>
        <color rgb="FF000000"/>
        <rFont val="Arial"/>
        <family val="2"/>
      </rPr>
      <t>Doxycicline</t>
    </r>
    <r>
      <rPr>
        <sz val="10"/>
        <color rgb="FF000000"/>
        <rFont val="Arial"/>
        <family val="2"/>
      </rPr>
      <t xml:space="preserve">                                   12 to 17 years : 200mg on first day, then 100mg OD
</t>
    </r>
    <r>
      <rPr>
        <b/>
        <sz val="10"/>
        <color rgb="FF000000"/>
        <rFont val="Arial"/>
        <family val="2"/>
      </rPr>
      <t>Clarithromycin</t>
    </r>
    <r>
      <rPr>
        <sz val="10"/>
        <color rgb="FF000000"/>
        <rFont val="Arial"/>
        <family val="2"/>
      </rPr>
      <t xml:space="preserve">                                 under 8kg : 7,5mg/kg BD                  8 to 11kg : 62,5mg BD                     12 to 19kg : 125mg BD                    20 to 29kg : 187,5mg BD                 30-40kg : 250mg BD                        12 to 17 years : 250mg BD OR 500mg BD  </t>
    </r>
    <r>
      <rPr>
        <sz val="10"/>
        <color rgb="FF000000"/>
        <rFont val="Arial"/>
        <family val="2"/>
      </rPr>
      <t xml:space="preserve">
</t>
    </r>
  </si>
  <si>
    <r>
      <t xml:space="preserve">Course length correct
</t>
    </r>
    <r>
      <rPr>
        <b/>
        <sz val="11"/>
        <color rgb="FF000000"/>
        <rFont val="Arial"/>
        <family val="2"/>
      </rPr>
      <t>Phenoxymethylpenicillin</t>
    </r>
    <r>
      <rPr>
        <sz val="11"/>
        <color rgb="FF000000"/>
        <rFont val="Arial"/>
        <family val="2"/>
      </rPr>
      <t xml:space="preserve"> 5d                                             </t>
    </r>
    <r>
      <rPr>
        <b/>
        <sz val="11"/>
        <color rgb="FF000000"/>
        <rFont val="Arial"/>
        <family val="2"/>
      </rPr>
      <t>Co-amoxiclav</t>
    </r>
    <r>
      <rPr>
        <sz val="11"/>
        <color rgb="FF000000"/>
        <rFont val="Arial"/>
        <family val="2"/>
      </rPr>
      <t xml:space="preserve"> 5d                  </t>
    </r>
    <r>
      <rPr>
        <b/>
        <sz val="11"/>
        <color rgb="FF000000"/>
        <rFont val="Arial"/>
        <family val="2"/>
      </rPr>
      <t>Doxycicline</t>
    </r>
    <r>
      <rPr>
        <sz val="11"/>
        <color rgb="FF000000"/>
        <rFont val="Arial"/>
        <family val="2"/>
      </rPr>
      <t xml:space="preserve"> 1d + 4d
</t>
    </r>
    <r>
      <rPr>
        <b/>
        <sz val="11"/>
        <color rgb="FF000000"/>
        <rFont val="Arial"/>
        <family val="2"/>
      </rPr>
      <t>Clarithromycin</t>
    </r>
    <r>
      <rPr>
        <sz val="11"/>
        <color rgb="FF000000"/>
        <rFont val="Arial"/>
        <family val="2"/>
      </rPr>
      <t xml:space="preserve"> 5d
</t>
    </r>
    <r>
      <rPr>
        <sz val="11"/>
        <color rgb="FF000000"/>
        <rFont val="Arial"/>
        <family val="2"/>
      </rPr>
      <t xml:space="preserve">
</t>
    </r>
  </si>
  <si>
    <t>&lt;20%</t>
  </si>
</sst>
</file>

<file path=xl/styles.xml><?xml version="1.0" encoding="utf-8"?>
<styleSheet xmlns="http://schemas.openxmlformats.org/spreadsheetml/2006/main">
  <fonts count="15">
    <font>
      <sz val="11"/>
      <color theme="1"/>
      <name val="Calibri"/>
      <family val="2"/>
      <scheme val="minor"/>
    </font>
    <font>
      <sz val="11"/>
      <color theme="1"/>
      <name val="Calibri"/>
      <family val="2"/>
      <scheme val="minor"/>
    </font>
    <font>
      <b/>
      <sz val="16"/>
      <color theme="3"/>
      <name val="Arial"/>
      <family val="2"/>
    </font>
    <font>
      <sz val="11"/>
      <color theme="1"/>
      <name val="Arial"/>
      <family val="2"/>
    </font>
    <font>
      <b/>
      <sz val="11"/>
      <color theme="1"/>
      <name val="Arial"/>
      <family val="2"/>
    </font>
    <font>
      <sz val="11"/>
      <color rgb="FF000000"/>
      <name val="Arial"/>
      <family val="2"/>
    </font>
    <font>
      <b/>
      <sz val="10"/>
      <color rgb="FF000000"/>
      <name val="Arial"/>
      <family val="2"/>
    </font>
    <font>
      <b/>
      <sz val="14"/>
      <color rgb="FF000000"/>
      <name val="Arial"/>
      <family val="2"/>
    </font>
    <font>
      <sz val="10"/>
      <color rgb="FF000000"/>
      <name val="Arial"/>
      <family val="2"/>
    </font>
    <font>
      <b/>
      <sz val="11"/>
      <color rgb="FF000000"/>
      <name val="Arial"/>
      <family val="2"/>
    </font>
    <font>
      <i/>
      <sz val="10"/>
      <color rgb="FF000000"/>
      <name val="Arial"/>
      <family val="2"/>
    </font>
    <font>
      <i/>
      <sz val="11"/>
      <color rgb="FF000000"/>
      <name val="Arial"/>
      <family val="2"/>
    </font>
    <font>
      <b/>
      <sz val="9"/>
      <color indexed="81"/>
      <name val="Tahoma"/>
      <family val="2"/>
    </font>
    <font>
      <sz val="9"/>
      <color indexed="81"/>
      <name val="Tahoma"/>
      <family val="2"/>
    </font>
    <font>
      <sz val="11"/>
      <color theme="9" tint="0.79998168889431442"/>
      <name val="Arial"/>
      <family val="2"/>
    </font>
  </fonts>
  <fills count="11">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rgb="FFD9E2F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2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85">
    <xf numFmtId="0" fontId="0" fillId="0" borderId="0" xfId="0"/>
    <xf numFmtId="0" fontId="3" fillId="0" borderId="0" xfId="0" applyFont="1"/>
    <xf numFmtId="0" fontId="4" fillId="0" borderId="0" xfId="0" applyFont="1" applyAlignment="1">
      <alignment horizontal="left"/>
    </xf>
    <xf numFmtId="0" fontId="3" fillId="0" borderId="0" xfId="0" applyFont="1" applyAlignment="1">
      <alignment wrapText="1"/>
    </xf>
    <xf numFmtId="0" fontId="9" fillId="4" borderId="6" xfId="0" applyFont="1" applyFill="1" applyBorder="1" applyAlignment="1">
      <alignment horizontal="center" vertical="center"/>
    </xf>
    <xf numFmtId="0" fontId="5" fillId="4" borderId="6" xfId="0" applyFont="1" applyFill="1" applyBorder="1" applyAlignment="1">
      <alignment vertical="center"/>
    </xf>
    <xf numFmtId="0" fontId="5" fillId="4" borderId="7" xfId="0" applyFont="1" applyFill="1" applyBorder="1" applyAlignment="1">
      <alignment vertical="center"/>
    </xf>
    <xf numFmtId="0" fontId="9" fillId="4" borderId="5"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4" xfId="0" applyFont="1" applyFill="1" applyBorder="1" applyAlignment="1">
      <alignment horizontal="left" vertical="top" wrapText="1"/>
    </xf>
    <xf numFmtId="0" fontId="5" fillId="5" borderId="5" xfId="0" applyFont="1" applyFill="1" applyBorder="1" applyAlignment="1" applyProtection="1">
      <alignment horizontal="center" vertical="center"/>
      <protection locked="0"/>
    </xf>
    <xf numFmtId="0" fontId="9" fillId="4" borderId="12" xfId="0" applyFont="1" applyFill="1" applyBorder="1" applyAlignment="1">
      <alignment horizontal="left" vertical="top" wrapText="1"/>
    </xf>
    <xf numFmtId="0" fontId="5" fillId="5" borderId="14" xfId="0" applyFont="1" applyFill="1" applyBorder="1" applyAlignment="1" applyProtection="1">
      <alignment horizontal="center" vertical="center"/>
      <protection locked="0"/>
    </xf>
    <xf numFmtId="0" fontId="9" fillId="6" borderId="4" xfId="0" applyFont="1" applyFill="1" applyBorder="1" applyAlignment="1">
      <alignment horizontal="left" vertical="top" wrapText="1"/>
    </xf>
    <xf numFmtId="0" fontId="5" fillId="6" borderId="8" xfId="0" applyFont="1" applyFill="1" applyBorder="1" applyAlignment="1">
      <alignment horizontal="left" vertical="top" wrapText="1"/>
    </xf>
    <xf numFmtId="0" fontId="5" fillId="6" borderId="5" xfId="0" applyFont="1" applyFill="1" applyBorder="1" applyAlignment="1">
      <alignment horizontal="center" vertical="center"/>
    </xf>
    <xf numFmtId="0" fontId="5" fillId="6" borderId="10" xfId="0" applyFont="1" applyFill="1" applyBorder="1" applyAlignment="1">
      <alignment horizontal="center" vertical="center"/>
    </xf>
    <xf numFmtId="9" fontId="5" fillId="6" borderId="10" xfId="1" applyFont="1" applyFill="1" applyBorder="1" applyAlignment="1">
      <alignment horizontal="center" vertical="center"/>
    </xf>
    <xf numFmtId="0" fontId="5" fillId="6" borderId="8" xfId="0" applyFont="1" applyFill="1" applyBorder="1" applyAlignment="1">
      <alignment horizontal="center" vertical="center"/>
    </xf>
    <xf numFmtId="0" fontId="3" fillId="6" borderId="0" xfId="0" applyFont="1" applyFill="1"/>
    <xf numFmtId="0" fontId="9" fillId="6" borderId="12" xfId="0" applyFont="1" applyFill="1" applyBorder="1" applyAlignment="1">
      <alignment horizontal="left" vertical="top" wrapText="1"/>
    </xf>
    <xf numFmtId="0" fontId="5" fillId="6" borderId="13" xfId="0" applyFont="1" applyFill="1" applyBorder="1" applyAlignment="1">
      <alignment horizontal="left" vertical="top" wrapText="1"/>
    </xf>
    <xf numFmtId="0" fontId="5" fillId="6" borderId="15" xfId="0" applyFont="1" applyFill="1" applyBorder="1" applyAlignment="1">
      <alignment horizontal="center" vertical="center"/>
    </xf>
    <xf numFmtId="9" fontId="5" fillId="6" borderId="15" xfId="1" applyFont="1" applyFill="1" applyBorder="1" applyAlignment="1">
      <alignment horizontal="center" vertical="center"/>
    </xf>
    <xf numFmtId="0" fontId="5" fillId="6" borderId="13" xfId="0" applyFont="1" applyFill="1" applyBorder="1" applyAlignment="1">
      <alignment horizontal="center" vertical="center"/>
    </xf>
    <xf numFmtId="0" fontId="5" fillId="0" borderId="21" xfId="0" applyFont="1" applyBorder="1" applyAlignment="1">
      <alignment horizontal="center" vertical="center"/>
    </xf>
    <xf numFmtId="9" fontId="5" fillId="0" borderId="21" xfId="1" applyFont="1" applyBorder="1" applyAlignment="1">
      <alignment horizontal="center" vertical="center"/>
    </xf>
    <xf numFmtId="0" fontId="5" fillId="0" borderId="22" xfId="0" applyFont="1" applyBorder="1" applyAlignment="1" applyProtection="1">
      <alignment horizontal="center" vertical="center"/>
      <protection locked="0"/>
    </xf>
    <xf numFmtId="0" fontId="5" fillId="8" borderId="10" xfId="0" applyFont="1" applyFill="1" applyBorder="1" applyAlignment="1">
      <alignment horizontal="center" vertical="center"/>
    </xf>
    <xf numFmtId="9" fontId="5" fillId="8" borderId="10" xfId="1" applyFont="1" applyFill="1" applyBorder="1" applyAlignment="1">
      <alignment horizontal="center" vertical="center"/>
    </xf>
    <xf numFmtId="0" fontId="5" fillId="8" borderId="15" xfId="0" applyFont="1" applyFill="1" applyBorder="1" applyAlignment="1">
      <alignment horizontal="center" vertical="center"/>
    </xf>
    <xf numFmtId="9" fontId="5" fillId="8" borderId="15" xfId="1" applyFont="1" applyFill="1" applyBorder="1" applyAlignment="1">
      <alignment horizontal="center" vertical="center"/>
    </xf>
    <xf numFmtId="0" fontId="5" fillId="8" borderId="8" xfId="0" applyFont="1" applyFill="1" applyBorder="1" applyAlignment="1">
      <alignment horizontal="left" vertical="top" wrapText="1"/>
    </xf>
    <xf numFmtId="0" fontId="8" fillId="8" borderId="8" xfId="0" applyFont="1" applyFill="1" applyBorder="1" applyAlignment="1">
      <alignment horizontal="left" vertical="top" wrapText="1"/>
    </xf>
    <xf numFmtId="14" fontId="3" fillId="0" borderId="10" xfId="0" applyNumberFormat="1" applyFont="1" applyBorder="1" applyProtection="1">
      <protection locked="0"/>
    </xf>
    <xf numFmtId="0" fontId="4" fillId="0" borderId="10" xfId="0" applyFont="1" applyBorder="1" applyAlignment="1">
      <alignment horizontal="center"/>
    </xf>
    <xf numFmtId="0" fontId="3" fillId="0" borderId="0" xfId="0" applyFont="1" applyAlignment="1">
      <alignment vertical="center"/>
    </xf>
    <xf numFmtId="9" fontId="5" fillId="10" borderId="17" xfId="0" applyNumberFormat="1" applyFont="1" applyFill="1" applyBorder="1" applyAlignment="1" applyProtection="1">
      <alignment horizontal="center" vertical="center"/>
      <protection locked="0"/>
    </xf>
    <xf numFmtId="9" fontId="5" fillId="9" borderId="17" xfId="1" applyFont="1" applyFill="1" applyBorder="1" applyAlignment="1">
      <alignment horizontal="center" vertical="center"/>
    </xf>
    <xf numFmtId="0" fontId="14" fillId="10" borderId="4" xfId="0" applyFont="1" applyFill="1" applyBorder="1" applyAlignment="1" applyProtection="1">
      <alignment horizontal="center" vertical="center"/>
      <protection locked="0"/>
    </xf>
    <xf numFmtId="0" fontId="14" fillId="10" borderId="11" xfId="0" applyFont="1" applyFill="1" applyBorder="1" applyAlignment="1" applyProtection="1">
      <alignment horizontal="center" vertical="center"/>
      <protection locked="0"/>
    </xf>
    <xf numFmtId="0" fontId="14" fillId="10" borderId="8" xfId="0" applyFont="1" applyFill="1" applyBorder="1" applyAlignment="1">
      <alignment horizontal="center" vertical="center"/>
    </xf>
    <xf numFmtId="0" fontId="5" fillId="6" borderId="14" xfId="0" applyFont="1" applyFill="1" applyBorder="1" applyAlignment="1">
      <alignment horizontal="center" vertical="center"/>
    </xf>
    <xf numFmtId="0" fontId="5" fillId="10" borderId="4" xfId="0" applyFont="1" applyFill="1" applyBorder="1" applyAlignment="1">
      <alignment horizontal="center" vertical="center"/>
    </xf>
    <xf numFmtId="0" fontId="5" fillId="10" borderId="11" xfId="0" applyFont="1" applyFill="1" applyBorder="1" applyAlignment="1">
      <alignment horizontal="center" vertical="center"/>
    </xf>
    <xf numFmtId="0" fontId="5" fillId="10" borderId="8" xfId="0" applyFont="1" applyFill="1" applyBorder="1" applyAlignment="1">
      <alignment horizontal="center" vertical="center"/>
    </xf>
    <xf numFmtId="0" fontId="5" fillId="5" borderId="10" xfId="0" applyFont="1" applyFill="1" applyBorder="1" applyAlignment="1" applyProtection="1">
      <alignment horizontal="center" vertical="center"/>
      <protection locked="0"/>
    </xf>
    <xf numFmtId="0" fontId="5" fillId="8" borderId="8" xfId="0" applyFont="1" applyFill="1" applyBorder="1" applyAlignment="1">
      <alignment horizontal="left" vertical="center" wrapText="1"/>
    </xf>
    <xf numFmtId="0" fontId="5" fillId="8" borderId="13" xfId="0" applyFont="1" applyFill="1" applyBorder="1" applyAlignment="1">
      <alignment horizontal="left" vertical="center" wrapText="1"/>
    </xf>
    <xf numFmtId="9" fontId="5" fillId="7" borderId="10" xfId="1" applyFont="1" applyFill="1" applyBorder="1" applyAlignment="1">
      <alignment horizontal="center" vertical="center"/>
    </xf>
    <xf numFmtId="9" fontId="5" fillId="10" borderId="17" xfId="0" applyNumberFormat="1" applyFont="1" applyFill="1" applyBorder="1" applyAlignment="1">
      <alignment horizontal="center" vertical="center"/>
    </xf>
    <xf numFmtId="9" fontId="5" fillId="7" borderId="15" xfId="1" applyFont="1" applyFill="1" applyBorder="1" applyAlignment="1">
      <alignment horizontal="center" vertical="center"/>
    </xf>
    <xf numFmtId="0" fontId="2" fillId="9" borderId="0" xfId="0" applyFont="1" applyFill="1" applyAlignment="1">
      <alignment horizontal="center" vertical="center"/>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0" borderId="3" xfId="0" applyFont="1" applyBorder="1" applyAlignment="1">
      <alignment horizontal="center"/>
    </xf>
    <xf numFmtId="0" fontId="4" fillId="0" borderId="2" xfId="0" applyFont="1" applyBorder="1" applyAlignment="1">
      <alignment horizontal="center"/>
    </xf>
    <xf numFmtId="0" fontId="4" fillId="3" borderId="1" xfId="0" applyFont="1" applyFill="1" applyBorder="1" applyAlignment="1">
      <alignment horizontal="center"/>
    </xf>
    <xf numFmtId="0" fontId="4" fillId="3" borderId="3" xfId="0" applyFont="1" applyFill="1" applyBorder="1" applyAlignment="1">
      <alignment horizontal="center"/>
    </xf>
    <xf numFmtId="0" fontId="3" fillId="0" borderId="0" xfId="0" applyFont="1" applyAlignment="1">
      <alignment horizont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7" fillId="4" borderId="6" xfId="0" applyFont="1" applyFill="1" applyBorder="1" applyAlignment="1">
      <alignment horizontal="center" vertical="center"/>
    </xf>
    <xf numFmtId="0" fontId="9" fillId="9" borderId="16" xfId="0" applyFont="1" applyFill="1" applyBorder="1" applyAlignment="1">
      <alignment horizontal="left" vertical="top" wrapText="1"/>
    </xf>
    <xf numFmtId="0" fontId="9" fillId="9" borderId="3" xfId="0" applyFont="1" applyFill="1" applyBorder="1" applyAlignment="1">
      <alignment horizontal="left" vertical="top" wrapText="1"/>
    </xf>
    <xf numFmtId="0" fontId="9" fillId="4" borderId="4" xfId="0" applyFont="1" applyFill="1" applyBorder="1" applyAlignment="1">
      <alignment horizontal="left" vertical="center" wrapText="1"/>
    </xf>
    <xf numFmtId="0" fontId="9" fillId="4" borderId="8" xfId="0" applyFont="1" applyFill="1" applyBorder="1" applyAlignment="1">
      <alignment horizontal="left" vertical="center" wrapText="1"/>
    </xf>
    <xf numFmtId="0" fontId="9" fillId="0" borderId="18" xfId="0" applyFont="1" applyBorder="1" applyAlignment="1">
      <alignment horizontal="left" wrapText="1"/>
    </xf>
    <xf numFmtId="0" fontId="9" fillId="0" borderId="19" xfId="0" applyFont="1" applyBorder="1" applyAlignment="1">
      <alignment horizontal="left" wrapText="1"/>
    </xf>
    <xf numFmtId="0" fontId="9" fillId="0" borderId="23" xfId="0" applyFont="1" applyBorder="1" applyAlignment="1">
      <alignment horizontal="left" wrapText="1"/>
    </xf>
    <xf numFmtId="0" fontId="9" fillId="0" borderId="20" xfId="0" applyFont="1" applyBorder="1" applyAlignment="1">
      <alignment horizontal="left" wrapText="1"/>
    </xf>
    <xf numFmtId="0" fontId="9" fillId="0" borderId="22" xfId="0" applyFont="1" applyBorder="1" applyAlignment="1">
      <alignment horizontal="left" wrapText="1"/>
    </xf>
    <xf numFmtId="0" fontId="0" fillId="0" borderId="3" xfId="0" applyBorder="1" applyAlignment="1">
      <alignment horizontal="left" vertical="top" wrapText="1"/>
    </xf>
    <xf numFmtId="0" fontId="9" fillId="0" borderId="4" xfId="0" applyFont="1" applyBorder="1" applyAlignment="1">
      <alignment horizontal="left" wrapText="1"/>
    </xf>
    <xf numFmtId="0" fontId="9" fillId="0" borderId="11" xfId="0" applyFont="1" applyBorder="1" applyAlignment="1">
      <alignment horizontal="left" wrapText="1"/>
    </xf>
    <xf numFmtId="0" fontId="9" fillId="0" borderId="8" xfId="0" applyFont="1" applyBorder="1" applyAlignment="1">
      <alignment horizontal="left" wrapText="1"/>
    </xf>
    <xf numFmtId="9" fontId="5" fillId="7" borderId="15" xfId="0" applyNumberFormat="1" applyFont="1" applyFill="1" applyBorder="1" applyAlignment="1" applyProtection="1">
      <alignment horizontal="center" vertical="center"/>
      <protection locked="0"/>
    </xf>
    <xf numFmtId="0" fontId="0" fillId="0" borderId="24" xfId="0" applyBorder="1" applyAlignment="1">
      <alignment horizontal="center" vertical="center"/>
    </xf>
    <xf numFmtId="0" fontId="0" fillId="0" borderId="25" xfId="0" applyBorder="1" applyAlignment="1">
      <alignment horizontal="center" vertical="center"/>
    </xf>
    <xf numFmtId="9" fontId="5" fillId="7" borderId="15" xfId="1" applyFont="1" applyFill="1" applyBorder="1" applyAlignment="1">
      <alignment horizontal="center" vertical="center"/>
    </xf>
    <xf numFmtId="9" fontId="5" fillId="7" borderId="24" xfId="1" applyFont="1" applyFill="1" applyBorder="1" applyAlignment="1">
      <alignment horizontal="center" vertical="center"/>
    </xf>
    <xf numFmtId="9" fontId="5" fillId="7" borderId="21" xfId="1" applyFont="1" applyFill="1" applyBorder="1" applyAlignment="1">
      <alignment horizontal="center" vertical="center"/>
    </xf>
  </cellXfs>
  <cellStyles count="2">
    <cellStyle name="Normal" xfId="0" builtinId="0"/>
    <cellStyle name="Percent" xfId="1" builtinId="5"/>
  </cellStyles>
  <dxfs count="1">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ropbox\ALL%20DATA\Audits\2018%20Acute%20Otitis%20Medi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 data"/>
      <sheetName val="drop down list"/>
      <sheetName val="Audit Summay"/>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28"/>
  <sheetViews>
    <sheetView tabSelected="1" workbookViewId="0">
      <selection activeCell="W5" sqref="W5"/>
    </sheetView>
  </sheetViews>
  <sheetFormatPr defaultRowHeight="15"/>
  <cols>
    <col min="1" max="1" width="4.140625" customWidth="1"/>
    <col min="2" max="2" width="32.28515625" customWidth="1"/>
    <col min="3" max="3" width="4.7109375" customWidth="1"/>
    <col min="4" max="4" width="4" customWidth="1"/>
    <col min="5" max="5" width="3.85546875" customWidth="1"/>
    <col min="6" max="8" width="3.5703125" customWidth="1"/>
    <col min="9" max="9" width="3.85546875" customWidth="1"/>
    <col min="10" max="11" width="4" customWidth="1"/>
    <col min="12" max="13" width="4.140625" customWidth="1"/>
    <col min="14" max="14" width="3.85546875" customWidth="1"/>
    <col min="15" max="17" width="4.140625" customWidth="1"/>
    <col min="18" max="18" width="4.42578125" customWidth="1"/>
    <col min="19" max="19" width="4.28515625" customWidth="1"/>
    <col min="20" max="20" width="4" customWidth="1"/>
    <col min="21" max="22" width="4.140625" customWidth="1"/>
    <col min="23" max="23" width="10.7109375" customWidth="1"/>
    <col min="24" max="24" width="11.28515625" customWidth="1"/>
    <col min="25" max="25" width="11.140625" customWidth="1"/>
  </cols>
  <sheetData>
    <row r="1" spans="1:25" s="1" customFormat="1" ht="14.25" customHeight="1">
      <c r="A1" s="54" t="s">
        <v>37</v>
      </c>
      <c r="B1" s="54"/>
      <c r="C1" s="54"/>
      <c r="D1" s="54"/>
      <c r="E1" s="54"/>
      <c r="F1" s="54"/>
      <c r="G1" s="54"/>
      <c r="H1" s="54"/>
      <c r="I1" s="54"/>
      <c r="J1" s="54"/>
      <c r="K1" s="54"/>
      <c r="L1" s="54"/>
      <c r="M1" s="54"/>
      <c r="N1" s="54"/>
      <c r="O1" s="54"/>
      <c r="P1" s="54"/>
      <c r="Q1" s="54"/>
      <c r="R1" s="54"/>
      <c r="S1" s="54"/>
      <c r="T1" s="54"/>
      <c r="U1" s="54"/>
      <c r="V1" s="54"/>
      <c r="W1" s="54"/>
      <c r="X1" s="54"/>
      <c r="Y1" s="54"/>
    </row>
    <row r="2" spans="1:25" s="1" customFormat="1" ht="13.5" customHeight="1">
      <c r="A2" s="54"/>
      <c r="B2" s="54"/>
      <c r="C2" s="54"/>
      <c r="D2" s="54"/>
      <c r="E2" s="54"/>
      <c r="F2" s="54"/>
      <c r="G2" s="54"/>
      <c r="H2" s="54"/>
      <c r="I2" s="54"/>
      <c r="J2" s="54"/>
      <c r="K2" s="54"/>
      <c r="L2" s="54"/>
      <c r="M2" s="54"/>
      <c r="N2" s="54"/>
      <c r="O2" s="54"/>
      <c r="P2" s="54"/>
      <c r="Q2" s="54"/>
      <c r="R2" s="54"/>
      <c r="S2" s="54"/>
      <c r="T2" s="54"/>
      <c r="U2" s="54"/>
      <c r="V2" s="54"/>
      <c r="W2" s="54"/>
      <c r="X2" s="54"/>
      <c r="Y2" s="54"/>
    </row>
    <row r="3" spans="1:25" s="1" customFormat="1" ht="5.25" hidden="1" customHeight="1">
      <c r="A3" s="54" t="s">
        <v>20</v>
      </c>
      <c r="B3" s="54"/>
      <c r="C3" s="54"/>
      <c r="D3" s="54"/>
      <c r="E3" s="54"/>
      <c r="F3" s="54"/>
      <c r="G3" s="54"/>
      <c r="H3" s="54"/>
      <c r="I3" s="54"/>
      <c r="J3" s="54"/>
      <c r="K3" s="54"/>
      <c r="L3" s="54"/>
      <c r="M3" s="54"/>
      <c r="N3" s="54"/>
      <c r="O3" s="54"/>
      <c r="P3" s="54"/>
      <c r="Q3" s="54"/>
      <c r="R3" s="54"/>
      <c r="S3" s="54"/>
      <c r="T3" s="54"/>
      <c r="U3" s="54"/>
      <c r="V3" s="54"/>
      <c r="W3" s="54"/>
      <c r="X3" s="54"/>
      <c r="Y3" s="54"/>
    </row>
    <row r="4" spans="1:25" s="38" customFormat="1" ht="33.75" customHeight="1" thickBot="1">
      <c r="A4" s="54"/>
      <c r="B4" s="54"/>
      <c r="C4" s="54"/>
      <c r="D4" s="54"/>
      <c r="E4" s="54"/>
      <c r="F4" s="54"/>
      <c r="G4" s="54"/>
      <c r="H4" s="54"/>
      <c r="I4" s="54"/>
      <c r="J4" s="54"/>
      <c r="K4" s="54"/>
      <c r="L4" s="54"/>
      <c r="M4" s="54"/>
      <c r="N4" s="54"/>
      <c r="O4" s="54"/>
      <c r="P4" s="54"/>
      <c r="Q4" s="54"/>
      <c r="R4" s="54"/>
      <c r="S4" s="54"/>
      <c r="T4" s="54"/>
      <c r="U4" s="54"/>
      <c r="V4" s="54"/>
      <c r="W4" s="54"/>
      <c r="X4" s="54"/>
      <c r="Y4" s="54"/>
    </row>
    <row r="5" spans="1:25" s="1" customFormat="1" ht="15.75" customHeight="1" thickBot="1">
      <c r="A5" s="55" t="s">
        <v>0</v>
      </c>
      <c r="B5" s="56"/>
      <c r="C5" s="57">
        <v>20</v>
      </c>
      <c r="D5" s="58"/>
      <c r="R5" s="59" t="s">
        <v>1</v>
      </c>
      <c r="S5" s="60"/>
      <c r="T5" s="60"/>
      <c r="U5" s="60"/>
      <c r="V5" s="60"/>
      <c r="W5" s="36"/>
      <c r="X5" s="37" t="s">
        <v>2</v>
      </c>
      <c r="Y5" s="36"/>
    </row>
    <row r="6" spans="1:25" s="1" customFormat="1">
      <c r="A6" s="2"/>
      <c r="B6" s="3"/>
      <c r="C6" s="61"/>
      <c r="D6" s="61"/>
    </row>
    <row r="7" spans="1:25" s="1" customFormat="1">
      <c r="A7" s="2"/>
      <c r="B7" s="3"/>
    </row>
    <row r="8" spans="1:25" s="1" customFormat="1" ht="33.75" customHeight="1">
      <c r="A8" s="62"/>
      <c r="B8" s="63"/>
      <c r="C8" s="64" t="s">
        <v>34</v>
      </c>
      <c r="D8" s="65"/>
      <c r="E8" s="65"/>
      <c r="F8" s="65"/>
      <c r="G8" s="65"/>
      <c r="H8" s="65"/>
      <c r="I8" s="65"/>
      <c r="J8" s="65"/>
      <c r="K8" s="65"/>
      <c r="L8" s="65"/>
      <c r="M8" s="65"/>
      <c r="N8" s="65"/>
      <c r="O8" s="65"/>
      <c r="P8" s="65"/>
      <c r="Q8" s="65"/>
      <c r="R8" s="65"/>
      <c r="S8" s="65"/>
      <c r="T8" s="65"/>
      <c r="U8" s="65"/>
      <c r="V8" s="65"/>
      <c r="W8" s="4"/>
      <c r="X8" s="5"/>
      <c r="Y8" s="6"/>
    </row>
    <row r="9" spans="1:25" s="1" customFormat="1" ht="79.5" customHeight="1">
      <c r="A9" s="68" t="s">
        <v>23</v>
      </c>
      <c r="B9" s="69"/>
      <c r="C9" s="7">
        <v>1</v>
      </c>
      <c r="D9" s="4">
        <v>2</v>
      </c>
      <c r="E9" s="4">
        <v>3</v>
      </c>
      <c r="F9" s="4">
        <v>4</v>
      </c>
      <c r="G9" s="4">
        <v>5</v>
      </c>
      <c r="H9" s="4">
        <v>6</v>
      </c>
      <c r="I9" s="4">
        <v>7</v>
      </c>
      <c r="J9" s="4">
        <v>8</v>
      </c>
      <c r="K9" s="4">
        <v>9</v>
      </c>
      <c r="L9" s="4">
        <v>10</v>
      </c>
      <c r="M9" s="4">
        <v>11</v>
      </c>
      <c r="N9" s="4">
        <v>12</v>
      </c>
      <c r="O9" s="4">
        <v>13</v>
      </c>
      <c r="P9" s="4">
        <v>14</v>
      </c>
      <c r="Q9" s="4">
        <v>15</v>
      </c>
      <c r="R9" s="4">
        <v>16</v>
      </c>
      <c r="S9" s="4">
        <v>17</v>
      </c>
      <c r="T9" s="4">
        <v>18</v>
      </c>
      <c r="U9" s="4">
        <v>19</v>
      </c>
      <c r="V9" s="8">
        <v>20</v>
      </c>
      <c r="W9" s="9" t="s">
        <v>3</v>
      </c>
      <c r="X9" s="9" t="s">
        <v>24</v>
      </c>
      <c r="Y9" s="10" t="s">
        <v>14</v>
      </c>
    </row>
    <row r="10" spans="1:25" s="1" customFormat="1" ht="27" customHeight="1">
      <c r="A10" s="76" t="s">
        <v>17</v>
      </c>
      <c r="B10" s="77"/>
      <c r="C10" s="77"/>
      <c r="D10" s="77"/>
      <c r="E10" s="77"/>
      <c r="F10" s="77"/>
      <c r="G10" s="77"/>
      <c r="H10" s="77"/>
      <c r="I10" s="77"/>
      <c r="J10" s="77"/>
      <c r="K10" s="77"/>
      <c r="L10" s="77"/>
      <c r="M10" s="77"/>
      <c r="N10" s="77"/>
      <c r="O10" s="77"/>
      <c r="P10" s="77"/>
      <c r="Q10" s="77"/>
      <c r="R10" s="77"/>
      <c r="S10" s="77"/>
      <c r="T10" s="77"/>
      <c r="U10" s="77"/>
      <c r="V10" s="77"/>
      <c r="W10" s="77"/>
      <c r="X10" s="77"/>
      <c r="Y10" s="78"/>
    </row>
    <row r="11" spans="1:25" s="1" customFormat="1" ht="43.5" customHeight="1">
      <c r="A11" s="11" t="s">
        <v>25</v>
      </c>
      <c r="B11" s="49" t="s">
        <v>28</v>
      </c>
      <c r="C11" s="48"/>
      <c r="D11" s="48"/>
      <c r="E11" s="48"/>
      <c r="F11" s="48"/>
      <c r="G11" s="48"/>
      <c r="H11" s="48"/>
      <c r="I11" s="48"/>
      <c r="J11" s="48"/>
      <c r="K11" s="48"/>
      <c r="L11" s="48"/>
      <c r="M11" s="48"/>
      <c r="N11" s="48"/>
      <c r="O11" s="48"/>
      <c r="P11" s="48"/>
      <c r="Q11" s="48"/>
      <c r="R11" s="48"/>
      <c r="S11" s="48"/>
      <c r="T11" s="48"/>
      <c r="U11" s="48"/>
      <c r="V11" s="48"/>
      <c r="W11" s="30">
        <f>SUM(C11:V11)</f>
        <v>0</v>
      </c>
      <c r="X11" s="31">
        <f>(W11/C5)</f>
        <v>0</v>
      </c>
      <c r="Y11" s="51" t="s">
        <v>36</v>
      </c>
    </row>
    <row r="12" spans="1:25" s="1" customFormat="1" ht="47.25" customHeight="1">
      <c r="A12" s="13" t="s">
        <v>26</v>
      </c>
      <c r="B12" s="49" t="s">
        <v>29</v>
      </c>
      <c r="C12" s="48"/>
      <c r="D12" s="48"/>
      <c r="E12" s="48"/>
      <c r="F12" s="48"/>
      <c r="G12" s="48"/>
      <c r="H12" s="48"/>
      <c r="I12" s="48"/>
      <c r="J12" s="48"/>
      <c r="K12" s="48"/>
      <c r="L12" s="48"/>
      <c r="M12" s="48"/>
      <c r="N12" s="48"/>
      <c r="O12" s="48"/>
      <c r="P12" s="48"/>
      <c r="Q12" s="48"/>
      <c r="R12" s="48"/>
      <c r="S12" s="48"/>
      <c r="T12" s="48"/>
      <c r="U12" s="48"/>
      <c r="V12" s="48"/>
      <c r="W12" s="30">
        <f t="shared" ref="W12:W27" si="0">SUM(C12:V12)</f>
        <v>0</v>
      </c>
      <c r="X12" s="31">
        <f>(W12/C5)</f>
        <v>0</v>
      </c>
      <c r="Y12" s="51" t="s">
        <v>35</v>
      </c>
    </row>
    <row r="13" spans="1:25" s="1" customFormat="1" ht="45" customHeight="1" thickBot="1">
      <c r="A13" s="13" t="s">
        <v>27</v>
      </c>
      <c r="B13" s="50" t="s">
        <v>30</v>
      </c>
      <c r="C13" s="48"/>
      <c r="D13" s="48"/>
      <c r="E13" s="48"/>
      <c r="F13" s="48"/>
      <c r="G13" s="48"/>
      <c r="H13" s="48"/>
      <c r="I13" s="48"/>
      <c r="J13" s="48"/>
      <c r="K13" s="48"/>
      <c r="L13" s="48"/>
      <c r="M13" s="48"/>
      <c r="N13" s="48"/>
      <c r="O13" s="48"/>
      <c r="P13" s="48"/>
      <c r="Q13" s="48"/>
      <c r="R13" s="48"/>
      <c r="S13" s="48"/>
      <c r="T13" s="48"/>
      <c r="U13" s="48"/>
      <c r="V13" s="48"/>
      <c r="W13" s="32">
        <f>SUM(C13:V13)</f>
        <v>0</v>
      </c>
      <c r="X13" s="33">
        <f>(W13/C5)</f>
        <v>0</v>
      </c>
      <c r="Y13" s="53" t="s">
        <v>41</v>
      </c>
    </row>
    <row r="14" spans="1:25" s="1" customFormat="1" ht="35.25" customHeight="1" thickBot="1">
      <c r="A14" s="66" t="s">
        <v>5</v>
      </c>
      <c r="B14" s="75"/>
      <c r="C14" s="41"/>
      <c r="D14" s="42"/>
      <c r="E14" s="42"/>
      <c r="F14" s="42"/>
      <c r="G14" s="42"/>
      <c r="H14" s="42"/>
      <c r="I14" s="42"/>
      <c r="J14" s="42"/>
      <c r="K14" s="42"/>
      <c r="L14" s="42"/>
      <c r="M14" s="42"/>
      <c r="N14" s="42"/>
      <c r="O14" s="42"/>
      <c r="P14" s="42"/>
      <c r="Q14" s="42"/>
      <c r="R14" s="42"/>
      <c r="S14" s="42"/>
      <c r="T14" s="42"/>
      <c r="U14" s="42"/>
      <c r="V14" s="42"/>
      <c r="W14" s="43"/>
      <c r="X14" s="40">
        <f>SUM(X11:X13)</f>
        <v>0</v>
      </c>
      <c r="Y14" s="39">
        <v>1</v>
      </c>
    </row>
    <row r="15" spans="1:25" s="1" customFormat="1" ht="27" customHeight="1">
      <c r="A15" s="70" t="s">
        <v>18</v>
      </c>
      <c r="B15" s="71"/>
      <c r="C15" s="72"/>
      <c r="D15" s="72"/>
      <c r="E15" s="72"/>
      <c r="F15" s="72"/>
      <c r="G15" s="72"/>
      <c r="H15" s="72"/>
      <c r="I15" s="72"/>
      <c r="J15" s="72"/>
      <c r="K15" s="72"/>
      <c r="L15" s="72"/>
      <c r="M15" s="72"/>
      <c r="N15" s="72"/>
      <c r="O15" s="72"/>
      <c r="P15" s="72"/>
      <c r="Q15" s="72"/>
      <c r="R15" s="72"/>
      <c r="S15" s="72"/>
      <c r="T15" s="72"/>
      <c r="U15" s="72"/>
      <c r="V15" s="72"/>
      <c r="W15" s="72"/>
      <c r="X15" s="71"/>
      <c r="Y15" s="73"/>
    </row>
    <row r="16" spans="1:25" s="1" customFormat="1" ht="43.5" customHeight="1">
      <c r="A16" s="11" t="s">
        <v>4</v>
      </c>
      <c r="B16" s="34" t="s">
        <v>32</v>
      </c>
      <c r="C16" s="48"/>
      <c r="D16" s="48"/>
      <c r="E16" s="48"/>
      <c r="F16" s="48"/>
      <c r="G16" s="48"/>
      <c r="H16" s="48"/>
      <c r="I16" s="48"/>
      <c r="J16" s="48"/>
      <c r="K16" s="48"/>
      <c r="L16" s="48"/>
      <c r="M16" s="48"/>
      <c r="N16" s="48"/>
      <c r="O16" s="48"/>
      <c r="P16" s="48"/>
      <c r="Q16" s="48"/>
      <c r="R16" s="48"/>
      <c r="S16" s="48"/>
      <c r="T16" s="48"/>
      <c r="U16" s="48"/>
      <c r="V16" s="48"/>
      <c r="W16" s="30">
        <f t="shared" si="0"/>
        <v>0</v>
      </c>
      <c r="X16" s="31">
        <f>(W16/C5)</f>
        <v>0</v>
      </c>
      <c r="Y16" s="82">
        <v>1</v>
      </c>
    </row>
    <row r="17" spans="1:25" s="1" customFormat="1" ht="44.45" customHeight="1">
      <c r="A17" s="11" t="s">
        <v>6</v>
      </c>
      <c r="B17" s="34" t="s">
        <v>15</v>
      </c>
      <c r="C17" s="48"/>
      <c r="D17" s="48"/>
      <c r="E17" s="48"/>
      <c r="F17" s="48"/>
      <c r="G17" s="48"/>
      <c r="H17" s="48"/>
      <c r="I17" s="48"/>
      <c r="J17" s="48"/>
      <c r="K17" s="48"/>
      <c r="L17" s="48"/>
      <c r="M17" s="48"/>
      <c r="N17" s="48"/>
      <c r="O17" s="48"/>
      <c r="P17" s="48"/>
      <c r="Q17" s="48"/>
      <c r="R17" s="48"/>
      <c r="S17" s="48"/>
      <c r="T17" s="48"/>
      <c r="U17" s="48"/>
      <c r="V17" s="48"/>
      <c r="W17" s="30">
        <f t="shared" si="0"/>
        <v>0</v>
      </c>
      <c r="X17" s="31">
        <f>(W17/C5)</f>
        <v>0</v>
      </c>
      <c r="Y17" s="83"/>
    </row>
    <row r="18" spans="1:25" s="1" customFormat="1" ht="45.95" customHeight="1">
      <c r="A18" s="11" t="s">
        <v>7</v>
      </c>
      <c r="B18" s="34" t="s">
        <v>19</v>
      </c>
      <c r="C18" s="48"/>
      <c r="D18" s="48"/>
      <c r="E18" s="48"/>
      <c r="F18" s="48"/>
      <c r="G18" s="48"/>
      <c r="H18" s="48"/>
      <c r="I18" s="48"/>
      <c r="J18" s="48"/>
      <c r="K18" s="48"/>
      <c r="L18" s="48"/>
      <c r="M18" s="48"/>
      <c r="N18" s="48"/>
      <c r="O18" s="48"/>
      <c r="P18" s="48"/>
      <c r="Q18" s="48"/>
      <c r="R18" s="48"/>
      <c r="S18" s="48"/>
      <c r="T18" s="48"/>
      <c r="U18" s="48"/>
      <c r="V18" s="48"/>
      <c r="W18" s="30">
        <f t="shared" si="0"/>
        <v>0</v>
      </c>
      <c r="X18" s="31">
        <f>(W18/C5)</f>
        <v>0</v>
      </c>
      <c r="Y18" s="84"/>
    </row>
    <row r="19" spans="1:25" s="1" customFormat="1" ht="33.950000000000003" customHeight="1" thickBot="1">
      <c r="A19" s="11" t="s">
        <v>31</v>
      </c>
      <c r="B19" s="34" t="s">
        <v>8</v>
      </c>
      <c r="C19" s="48"/>
      <c r="D19" s="48"/>
      <c r="E19" s="48"/>
      <c r="F19" s="48"/>
      <c r="G19" s="48"/>
      <c r="H19" s="48"/>
      <c r="I19" s="48"/>
      <c r="J19" s="48"/>
      <c r="K19" s="48"/>
      <c r="L19" s="48"/>
      <c r="M19" s="48"/>
      <c r="N19" s="48"/>
      <c r="O19" s="48"/>
      <c r="P19" s="48"/>
      <c r="Q19" s="48"/>
      <c r="R19" s="48"/>
      <c r="S19" s="48"/>
      <c r="T19" s="48"/>
      <c r="U19" s="48"/>
      <c r="V19" s="48"/>
      <c r="W19" s="30">
        <f t="shared" si="0"/>
        <v>0</v>
      </c>
      <c r="X19" s="31">
        <f>(W19/C5)</f>
        <v>0</v>
      </c>
      <c r="Y19" s="51" t="s">
        <v>36</v>
      </c>
    </row>
    <row r="20" spans="1:25" s="21" customFormat="1" ht="30.75" hidden="1" customHeight="1">
      <c r="A20" s="15"/>
      <c r="B20" s="16" t="s">
        <v>9</v>
      </c>
      <c r="C20" s="17">
        <f>SUM(C16:C19)</f>
        <v>0</v>
      </c>
      <c r="D20" s="17">
        <f t="shared" ref="D20:V20" si="1">SUM(D16:D19)</f>
        <v>0</v>
      </c>
      <c r="E20" s="17">
        <f t="shared" si="1"/>
        <v>0</v>
      </c>
      <c r="F20" s="17">
        <f t="shared" si="1"/>
        <v>0</v>
      </c>
      <c r="G20" s="17">
        <f t="shared" si="1"/>
        <v>0</v>
      </c>
      <c r="H20" s="17">
        <f t="shared" si="1"/>
        <v>0</v>
      </c>
      <c r="I20" s="17">
        <f t="shared" si="1"/>
        <v>0</v>
      </c>
      <c r="J20" s="17">
        <f t="shared" si="1"/>
        <v>0</v>
      </c>
      <c r="K20" s="17">
        <f t="shared" si="1"/>
        <v>0</v>
      </c>
      <c r="L20" s="17">
        <f t="shared" si="1"/>
        <v>0</v>
      </c>
      <c r="M20" s="17">
        <f t="shared" si="1"/>
        <v>0</v>
      </c>
      <c r="N20" s="17">
        <f t="shared" si="1"/>
        <v>0</v>
      </c>
      <c r="O20" s="17">
        <f t="shared" si="1"/>
        <v>0</v>
      </c>
      <c r="P20" s="17">
        <f t="shared" si="1"/>
        <v>0</v>
      </c>
      <c r="Q20" s="17">
        <f t="shared" si="1"/>
        <v>0</v>
      </c>
      <c r="R20" s="17">
        <f t="shared" si="1"/>
        <v>0</v>
      </c>
      <c r="S20" s="17">
        <f t="shared" si="1"/>
        <v>0</v>
      </c>
      <c r="T20" s="17">
        <f t="shared" si="1"/>
        <v>0</v>
      </c>
      <c r="U20" s="17">
        <f t="shared" si="1"/>
        <v>0</v>
      </c>
      <c r="V20" s="17">
        <f t="shared" si="1"/>
        <v>0</v>
      </c>
      <c r="W20" s="18"/>
      <c r="X20" s="19"/>
      <c r="Y20" s="20"/>
    </row>
    <row r="21" spans="1:25" s="1" customFormat="1" ht="29.25" hidden="1" thickBot="1">
      <c r="A21" s="15"/>
      <c r="B21" s="16" t="s">
        <v>10</v>
      </c>
      <c r="C21" s="17">
        <f t="shared" ref="C21:V21" si="2">IF(C20&gt;3,1,0)</f>
        <v>0</v>
      </c>
      <c r="D21" s="17">
        <f t="shared" si="2"/>
        <v>0</v>
      </c>
      <c r="E21" s="17">
        <f t="shared" si="2"/>
        <v>0</v>
      </c>
      <c r="F21" s="17">
        <f t="shared" si="2"/>
        <v>0</v>
      </c>
      <c r="G21" s="17">
        <f t="shared" si="2"/>
        <v>0</v>
      </c>
      <c r="H21" s="17">
        <f t="shared" si="2"/>
        <v>0</v>
      </c>
      <c r="I21" s="17">
        <f t="shared" si="2"/>
        <v>0</v>
      </c>
      <c r="J21" s="17">
        <f t="shared" si="2"/>
        <v>0</v>
      </c>
      <c r="K21" s="17">
        <f t="shared" si="2"/>
        <v>0</v>
      </c>
      <c r="L21" s="17">
        <f t="shared" si="2"/>
        <v>0</v>
      </c>
      <c r="M21" s="17">
        <f t="shared" si="2"/>
        <v>0</v>
      </c>
      <c r="N21" s="17">
        <f t="shared" si="2"/>
        <v>0</v>
      </c>
      <c r="O21" s="17">
        <f t="shared" si="2"/>
        <v>0</v>
      </c>
      <c r="P21" s="17">
        <f t="shared" si="2"/>
        <v>0</v>
      </c>
      <c r="Q21" s="17">
        <f t="shared" si="2"/>
        <v>0</v>
      </c>
      <c r="R21" s="17">
        <f t="shared" si="2"/>
        <v>0</v>
      </c>
      <c r="S21" s="17">
        <f t="shared" si="2"/>
        <v>0</v>
      </c>
      <c r="T21" s="17">
        <f t="shared" si="2"/>
        <v>0</v>
      </c>
      <c r="U21" s="17">
        <f t="shared" si="2"/>
        <v>0</v>
      </c>
      <c r="V21" s="17">
        <f t="shared" si="2"/>
        <v>0</v>
      </c>
      <c r="W21" s="18">
        <f>SUM(C21:V21)</f>
        <v>0</v>
      </c>
      <c r="X21" s="19" t="e">
        <f>(W21/C6)</f>
        <v>#DIV/0!</v>
      </c>
      <c r="Y21" s="20"/>
    </row>
    <row r="22" spans="1:25" s="1" customFormat="1" ht="15.75" hidden="1" thickBot="1">
      <c r="A22" s="22"/>
      <c r="B22" s="23" t="s">
        <v>11</v>
      </c>
      <c r="C22" s="44">
        <f t="shared" ref="C22:V22" si="3">SUM(C21:C21)</f>
        <v>0</v>
      </c>
      <c r="D22" s="44">
        <f t="shared" si="3"/>
        <v>0</v>
      </c>
      <c r="E22" s="44">
        <f t="shared" si="3"/>
        <v>0</v>
      </c>
      <c r="F22" s="44">
        <f t="shared" si="3"/>
        <v>0</v>
      </c>
      <c r="G22" s="44">
        <f t="shared" si="3"/>
        <v>0</v>
      </c>
      <c r="H22" s="44">
        <f t="shared" si="3"/>
        <v>0</v>
      </c>
      <c r="I22" s="44">
        <f t="shared" si="3"/>
        <v>0</v>
      </c>
      <c r="J22" s="44">
        <f t="shared" si="3"/>
        <v>0</v>
      </c>
      <c r="K22" s="44">
        <f t="shared" si="3"/>
        <v>0</v>
      </c>
      <c r="L22" s="44">
        <f t="shared" si="3"/>
        <v>0</v>
      </c>
      <c r="M22" s="44">
        <f t="shared" si="3"/>
        <v>0</v>
      </c>
      <c r="N22" s="44">
        <f t="shared" si="3"/>
        <v>0</v>
      </c>
      <c r="O22" s="44">
        <f t="shared" si="3"/>
        <v>0</v>
      </c>
      <c r="P22" s="44">
        <f t="shared" si="3"/>
        <v>0</v>
      </c>
      <c r="Q22" s="44">
        <f t="shared" si="3"/>
        <v>0</v>
      </c>
      <c r="R22" s="44">
        <f t="shared" si="3"/>
        <v>0</v>
      </c>
      <c r="S22" s="44">
        <f t="shared" si="3"/>
        <v>0</v>
      </c>
      <c r="T22" s="44">
        <f t="shared" si="3"/>
        <v>0</v>
      </c>
      <c r="U22" s="44">
        <f t="shared" si="3"/>
        <v>0</v>
      </c>
      <c r="V22" s="44">
        <f t="shared" si="3"/>
        <v>0</v>
      </c>
      <c r="W22" s="24">
        <f t="shared" ref="W22" si="4">SUM(C22:V22)</f>
        <v>0</v>
      </c>
      <c r="X22" s="25" t="e">
        <f>(W22/C7)</f>
        <v>#DIV/0!</v>
      </c>
      <c r="Y22" s="26"/>
    </row>
    <row r="23" spans="1:25" s="1" customFormat="1" ht="30.75" customHeight="1" thickBot="1">
      <c r="A23" s="66" t="s">
        <v>12</v>
      </c>
      <c r="B23" s="67"/>
      <c r="C23" s="45"/>
      <c r="D23" s="46"/>
      <c r="E23" s="46"/>
      <c r="F23" s="46"/>
      <c r="G23" s="46"/>
      <c r="H23" s="46"/>
      <c r="I23" s="46"/>
      <c r="J23" s="46"/>
      <c r="K23" s="46"/>
      <c r="L23" s="46"/>
      <c r="M23" s="46"/>
      <c r="N23" s="46"/>
      <c r="O23" s="46"/>
      <c r="P23" s="46"/>
      <c r="Q23" s="46"/>
      <c r="R23" s="46"/>
      <c r="S23" s="46"/>
      <c r="T23" s="46"/>
      <c r="U23" s="46"/>
      <c r="V23" s="46"/>
      <c r="W23" s="47"/>
      <c r="X23" s="40">
        <f>SUM(X16:X19)/4</f>
        <v>0</v>
      </c>
      <c r="Y23" s="52">
        <v>1</v>
      </c>
    </row>
    <row r="24" spans="1:25" s="1" customFormat="1" ht="26.25" customHeight="1">
      <c r="A24" s="70" t="s">
        <v>22</v>
      </c>
      <c r="B24" s="71"/>
      <c r="C24" s="72"/>
      <c r="D24" s="72"/>
      <c r="E24" s="72"/>
      <c r="F24" s="72"/>
      <c r="G24" s="72"/>
      <c r="H24" s="72"/>
      <c r="I24" s="72"/>
      <c r="J24" s="72"/>
      <c r="K24" s="72"/>
      <c r="L24" s="72"/>
      <c r="M24" s="72"/>
      <c r="N24" s="72"/>
      <c r="O24" s="72"/>
      <c r="P24" s="72"/>
      <c r="Q24" s="72"/>
      <c r="R24" s="72"/>
      <c r="S24" s="72"/>
      <c r="T24" s="72"/>
      <c r="U24" s="72"/>
      <c r="V24" s="74"/>
      <c r="W24" s="27"/>
      <c r="X24" s="28"/>
      <c r="Y24" s="29"/>
    </row>
    <row r="25" spans="1:25" s="1" customFormat="1" ht="107.25" customHeight="1">
      <c r="A25" s="11"/>
      <c r="B25" s="34" t="s">
        <v>38</v>
      </c>
      <c r="C25" s="12"/>
      <c r="D25" s="12"/>
      <c r="E25" s="12"/>
      <c r="F25" s="12"/>
      <c r="G25" s="12"/>
      <c r="H25" s="12"/>
      <c r="I25" s="12"/>
      <c r="J25" s="12"/>
      <c r="K25" s="12"/>
      <c r="L25" s="12"/>
      <c r="M25" s="12"/>
      <c r="N25" s="12"/>
      <c r="O25" s="12"/>
      <c r="P25" s="12"/>
      <c r="Q25" s="12"/>
      <c r="R25" s="12"/>
      <c r="S25" s="12"/>
      <c r="T25" s="12"/>
      <c r="U25" s="12"/>
      <c r="V25" s="12"/>
      <c r="W25" s="30">
        <f t="shared" si="0"/>
        <v>0</v>
      </c>
      <c r="X25" s="31" t="e">
        <f>W25/SUM(W12:W13)</f>
        <v>#DIV/0!</v>
      </c>
      <c r="Y25" s="79">
        <v>1</v>
      </c>
    </row>
    <row r="26" spans="1:25" s="1" customFormat="1" ht="362.25" customHeight="1">
      <c r="A26" s="11" t="s">
        <v>21</v>
      </c>
      <c r="B26" s="35" t="s">
        <v>39</v>
      </c>
      <c r="C26" s="12"/>
      <c r="D26" s="12"/>
      <c r="E26" s="12"/>
      <c r="F26" s="12"/>
      <c r="G26" s="12"/>
      <c r="H26" s="12"/>
      <c r="I26" s="12"/>
      <c r="J26" s="12"/>
      <c r="K26" s="12"/>
      <c r="L26" s="12"/>
      <c r="M26" s="12"/>
      <c r="N26" s="12"/>
      <c r="O26" s="12"/>
      <c r="P26" s="12"/>
      <c r="Q26" s="12"/>
      <c r="R26" s="12"/>
      <c r="S26" s="12"/>
      <c r="T26" s="12"/>
      <c r="U26" s="12"/>
      <c r="V26" s="12"/>
      <c r="W26" s="30">
        <f t="shared" si="0"/>
        <v>0</v>
      </c>
      <c r="X26" s="31" t="e">
        <f>W26/SUM(W12:W13)</f>
        <v>#DIV/0!</v>
      </c>
      <c r="Y26" s="80"/>
    </row>
    <row r="27" spans="1:25" s="1" customFormat="1" ht="81" customHeight="1" thickBot="1">
      <c r="A27" s="11" t="s">
        <v>13</v>
      </c>
      <c r="B27" s="34" t="s">
        <v>40</v>
      </c>
      <c r="C27" s="14"/>
      <c r="D27" s="14"/>
      <c r="E27" s="14"/>
      <c r="F27" s="14"/>
      <c r="G27" s="14"/>
      <c r="H27" s="14"/>
      <c r="I27" s="14"/>
      <c r="J27" s="14"/>
      <c r="K27" s="14"/>
      <c r="L27" s="14"/>
      <c r="M27" s="14"/>
      <c r="N27" s="14"/>
      <c r="O27" s="14"/>
      <c r="P27" s="14"/>
      <c r="Q27" s="14"/>
      <c r="R27" s="14"/>
      <c r="S27" s="14" t="s">
        <v>33</v>
      </c>
      <c r="T27" s="14" t="s">
        <v>33</v>
      </c>
      <c r="U27" s="14"/>
      <c r="V27" s="14"/>
      <c r="W27" s="32">
        <f t="shared" si="0"/>
        <v>0</v>
      </c>
      <c r="X27" s="31" t="e">
        <f>W27/SUM(W12:W13)</f>
        <v>#DIV/0!</v>
      </c>
      <c r="Y27" s="81"/>
    </row>
    <row r="28" spans="1:25" s="1" customFormat="1" ht="30.75" customHeight="1" thickBot="1">
      <c r="A28" s="66" t="s">
        <v>16</v>
      </c>
      <c r="B28" s="67"/>
      <c r="C28" s="45"/>
      <c r="D28" s="46"/>
      <c r="E28" s="46"/>
      <c r="F28" s="46"/>
      <c r="G28" s="46"/>
      <c r="H28" s="46"/>
      <c r="I28" s="46"/>
      <c r="J28" s="46"/>
      <c r="K28" s="46"/>
      <c r="L28" s="46"/>
      <c r="M28" s="46"/>
      <c r="N28" s="46"/>
      <c r="O28" s="46"/>
      <c r="P28" s="46"/>
      <c r="Q28" s="46"/>
      <c r="R28" s="46"/>
      <c r="S28" s="46"/>
      <c r="T28" s="46"/>
      <c r="U28" s="46"/>
      <c r="V28" s="46"/>
      <c r="W28" s="47"/>
      <c r="X28" s="40" t="e">
        <f>SUM(X25:X27)/3</f>
        <v>#DIV/0!</v>
      </c>
      <c r="Y28" s="52">
        <v>1</v>
      </c>
    </row>
  </sheetData>
  <sheetProtection password="C488" sheet="1" objects="1" scenarios="1" selectLockedCells="1"/>
  <mergeCells count="17">
    <mergeCell ref="A8:B8"/>
    <mergeCell ref="C8:V8"/>
    <mergeCell ref="A28:B28"/>
    <mergeCell ref="A3:Y4"/>
    <mergeCell ref="A9:B9"/>
    <mergeCell ref="A15:Y15"/>
    <mergeCell ref="A23:B23"/>
    <mergeCell ref="A24:V24"/>
    <mergeCell ref="A14:B14"/>
    <mergeCell ref="A10:Y10"/>
    <mergeCell ref="Y25:Y27"/>
    <mergeCell ref="Y16:Y18"/>
    <mergeCell ref="A1:Y2"/>
    <mergeCell ref="A5:B5"/>
    <mergeCell ref="C5:D5"/>
    <mergeCell ref="R5:V5"/>
    <mergeCell ref="C6:D6"/>
  </mergeCells>
  <conditionalFormatting sqref="D16:D19">
    <cfRule type="expression" dxfId="0" priority="7">
      <formula>"countif($D$12:$D$14)avg=1"</formula>
    </cfRule>
    <cfRule type="expression" priority="8">
      <formula>$D$19</formula>
    </cfRule>
  </conditionalFormatting>
  <pageMargins left="0.7" right="0.7" top="0.75" bottom="0.75" header="0.3" footer="0.3"/>
  <pageSetup paperSize="9" orientation="portrait" horizontalDpi="0" verticalDpi="0" r:id="rId1"/>
  <legacyDrawing r:id="rId2"/>
  <extLst xmlns:xr="http://schemas.microsoft.com/office/spreadsheetml/2014/revision" xmlns:x14="http://schemas.microsoft.com/office/spreadsheetml/2009/9/main">
    <ext uri="{CCE6A557-97BC-4b89-ADB6-D9C93CAAB3DF}">
      <x14:dataValidations xmlns:xm="http://schemas.microsoft.com/office/excel/2006/main" count="1">
        <x14:dataValidation type="list" allowBlank="1" showInputMessage="1" showErrorMessage="1" xr:uid="{B039A233-7885-4A26-9661-C743C72F9B17}">
          <x14:formula1>
            <xm:f>'[1]drop down list'!#REF!</xm:f>
          </x14:formula1>
          <xm:sqref>C5:D5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Angelo Grazioli</dc:creator>
  <cp:lastModifiedBy>Creative</cp:lastModifiedBy>
  <cp:lastPrinted>2019-02-20T20:57:08Z</cp:lastPrinted>
  <dcterms:created xsi:type="dcterms:W3CDTF">2018-12-22T12:29:11Z</dcterms:created>
  <dcterms:modified xsi:type="dcterms:W3CDTF">2019-04-03T15:05:54Z</dcterms:modified>
</cp:coreProperties>
</file>