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5" yWindow="-105" windowWidth="19425" windowHeight="10425"/>
  </bookViews>
  <sheets>
    <sheet name="Sheet1" sheetId="1" r:id="rId1"/>
  </sheets>
  <externalReferences>
    <externalReference r:id="rId2"/>
  </externalReferenc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13" i="1"/>
  <c r="AG26" l="1"/>
  <c r="AG25"/>
  <c r="AF20"/>
  <c r="AF21" s="1"/>
  <c r="AF22" s="1"/>
  <c r="AE20"/>
  <c r="AE21" s="1"/>
  <c r="AE22" s="1"/>
  <c r="AD20"/>
  <c r="AD21" s="1"/>
  <c r="AD22" s="1"/>
  <c r="AC20"/>
  <c r="AC21" s="1"/>
  <c r="AC22" s="1"/>
  <c r="AB20"/>
  <c r="AB21" s="1"/>
  <c r="AB22" s="1"/>
  <c r="AA20"/>
  <c r="AA21" s="1"/>
  <c r="AA22" s="1"/>
  <c r="Z20"/>
  <c r="Z21" s="1"/>
  <c r="Z22" s="1"/>
  <c r="Y20"/>
  <c r="Y21" s="1"/>
  <c r="Y22" s="1"/>
  <c r="X20"/>
  <c r="X21" s="1"/>
  <c r="X22" s="1"/>
  <c r="W20"/>
  <c r="W21" s="1"/>
  <c r="W22" s="1"/>
  <c r="V20"/>
  <c r="V21" s="1"/>
  <c r="V22" s="1"/>
  <c r="U20"/>
  <c r="U21" s="1"/>
  <c r="U22" s="1"/>
  <c r="T20"/>
  <c r="T21" s="1"/>
  <c r="T22" s="1"/>
  <c r="S20"/>
  <c r="S21" s="1"/>
  <c r="S22" s="1"/>
  <c r="R20"/>
  <c r="R21" s="1"/>
  <c r="R22" s="1"/>
  <c r="Q20"/>
  <c r="Q21" s="1"/>
  <c r="Q22" s="1"/>
  <c r="P20"/>
  <c r="P21" s="1"/>
  <c r="P22" s="1"/>
  <c r="O20"/>
  <c r="O21" s="1"/>
  <c r="O22" s="1"/>
  <c r="N20"/>
  <c r="N21" s="1"/>
  <c r="N22" s="1"/>
  <c r="M20"/>
  <c r="M21" s="1"/>
  <c r="M22" s="1"/>
  <c r="L20"/>
  <c r="L21" s="1"/>
  <c r="L22" s="1"/>
  <c r="K20"/>
  <c r="K21" s="1"/>
  <c r="K22" s="1"/>
  <c r="J20"/>
  <c r="J21" s="1"/>
  <c r="J22" s="1"/>
  <c r="I20"/>
  <c r="I21" s="1"/>
  <c r="I22" s="1"/>
  <c r="H20"/>
  <c r="H21" s="1"/>
  <c r="H22" s="1"/>
  <c r="G20"/>
  <c r="G21" s="1"/>
  <c r="G22" s="1"/>
  <c r="F20"/>
  <c r="F21" s="1"/>
  <c r="F22" s="1"/>
  <c r="E20"/>
  <c r="E21" s="1"/>
  <c r="E22" s="1"/>
  <c r="D20"/>
  <c r="D21" s="1"/>
  <c r="D22" s="1"/>
  <c r="C20"/>
  <c r="C21" s="1"/>
  <c r="AG19"/>
  <c r="AH19" s="1"/>
  <c r="AG18"/>
  <c r="AH18" s="1"/>
  <c r="AG17"/>
  <c r="AH17" s="1"/>
  <c r="AG16"/>
  <c r="AH16" s="1"/>
  <c r="AH13"/>
  <c r="AG12"/>
  <c r="AG11"/>
  <c r="AH11" s="1"/>
  <c r="AH23" l="1"/>
  <c r="AH25"/>
  <c r="AH26"/>
  <c r="C22"/>
  <c r="AG21"/>
  <c r="AH21" s="1"/>
  <c r="AH12"/>
  <c r="AH14" s="1"/>
  <c r="AG22" l="1"/>
  <c r="AH22" s="1"/>
  <c r="AG27"/>
  <c r="AH27" s="1"/>
  <c r="AH28" s="1"/>
</calcChain>
</file>

<file path=xl/comments1.xml><?xml version="1.0" encoding="utf-8"?>
<comments xmlns="http://schemas.openxmlformats.org/spreadsheetml/2006/main">
  <authors>
    <author>Donna Lecky</author>
  </authors>
  <commentList>
    <comment ref="B20" authorId="0">
      <text>
        <r>
          <rPr>
            <b/>
            <sz val="9"/>
            <color indexed="81"/>
            <rFont val="Tahoma"/>
            <family val="2"/>
          </rPr>
          <t xml:space="preserve">Donna Lecky:
</t>
        </r>
        <r>
          <rPr>
            <sz val="9"/>
            <color indexed="81"/>
            <rFont val="Tahoma"/>
            <family val="2"/>
          </rPr>
          <t>creating a sum of C16:C18. We will use this number to calculate a score of 1 or 0 in C17 which can then be compared with C16</t>
        </r>
      </text>
    </comment>
    <comment ref="B21" authorId="0">
      <text>
        <r>
          <rPr>
            <b/>
            <sz val="9"/>
            <color indexed="81"/>
            <rFont val="Tahoma"/>
            <family val="2"/>
          </rPr>
          <t>Donna Lecky:</t>
        </r>
        <r>
          <rPr>
            <sz val="9"/>
            <color indexed="81"/>
            <rFont val="Tahoma"/>
            <family val="2"/>
          </rPr>
          <t xml:space="preserve">
Here we are giving a score of 1 IF people have ranked above 3 in the giving advice and self care section i.e. if they have ticked yes to points E, F, G and H then they will score  a ranking of 1 here. IF they have only given less than 4 pieces of advice they will rank 0</t>
        </r>
      </text>
    </comment>
    <comment ref="B22" authorId="0">
      <text>
        <r>
          <rPr>
            <b/>
            <sz val="9"/>
            <color indexed="81"/>
            <rFont val="Tahoma"/>
            <family val="2"/>
          </rPr>
          <t>Donna Lecky:</t>
        </r>
        <r>
          <rPr>
            <sz val="9"/>
            <color indexed="81"/>
            <rFont val="Tahoma"/>
            <family val="2"/>
          </rPr>
          <t xml:space="preserve">
This is a sum of the ranking for giving advice (C22: did they give all the advice in line with guidance) and if they answered yes to the giving the TYI leaflet (C21). This will be use din the IF formula used to test compliance with guidance in row 24</t>
        </r>
      </text>
    </comment>
  </commentList>
</comments>
</file>

<file path=xl/sharedStrings.xml><?xml version="1.0" encoding="utf-8"?>
<sst xmlns="http://schemas.openxmlformats.org/spreadsheetml/2006/main" count="42" uniqueCount="42">
  <si>
    <t>Number of consultations</t>
  </si>
  <si>
    <t>Audit date range</t>
  </si>
  <si>
    <t xml:space="preserve">to </t>
  </si>
  <si>
    <t>Compliance with PHE Guidance for Management of 
ACUTE OTITIS MEDIA</t>
  </si>
  <si>
    <t>Number of patients (N)</t>
  </si>
  <si>
    <t>A</t>
  </si>
  <si>
    <t>No antibiotic given</t>
  </si>
  <si>
    <t>B</t>
  </si>
  <si>
    <t>C</t>
  </si>
  <si>
    <t>Immediate antibiotic given with advice on compliance</t>
  </si>
  <si>
    <t>&lt;30%</t>
  </si>
  <si>
    <t>D</t>
  </si>
  <si>
    <t xml:space="preserve">Management appropriate for clinical presentation?
</t>
  </si>
  <si>
    <t>E</t>
  </si>
  <si>
    <r>
      <t xml:space="preserve">Advice given on natural history and average length of illness 
</t>
    </r>
    <r>
      <rPr>
        <i/>
        <sz val="10"/>
        <color rgb="FF000000"/>
        <rFont val="Arial"/>
        <family val="2"/>
      </rPr>
      <t xml:space="preserve">8 </t>
    </r>
    <r>
      <rPr>
        <i/>
        <sz val="11"/>
        <color rgb="FF000000"/>
        <rFont val="Arial"/>
        <family val="2"/>
      </rPr>
      <t>days</t>
    </r>
  </si>
  <si>
    <t>F</t>
  </si>
  <si>
    <t>G</t>
  </si>
  <si>
    <t>H</t>
  </si>
  <si>
    <t xml:space="preserve">Information shared on antibiotic use and resistance </t>
  </si>
  <si>
    <t xml:space="preserve">HIDDEN ROW FOR TOTAL </t>
  </si>
  <si>
    <t>HIDDEN ROW FOR "IF" FORMULA</t>
  </si>
  <si>
    <t>HIDDEN ROW FOR FORMULA</t>
  </si>
  <si>
    <t>Compliance with guidance to give advice?</t>
  </si>
  <si>
    <t>J</t>
  </si>
  <si>
    <t>% of Total with acute otitis media</t>
  </si>
  <si>
    <r>
      <rPr>
        <b/>
        <sz val="14"/>
        <color rgb="FF000000"/>
        <rFont val="Arial"/>
        <family val="2"/>
      </rPr>
      <t>Patients in audit consulting with Acute Otitis Media</t>
    </r>
    <r>
      <rPr>
        <b/>
        <sz val="10"/>
        <color rgb="FF000000"/>
        <rFont val="Arial"/>
        <family val="2"/>
      </rPr>
      <t xml:space="preserve">
</t>
    </r>
    <r>
      <rPr>
        <sz val="10"/>
        <color rgb="FF000000"/>
        <rFont val="Arial"/>
        <family val="2"/>
      </rPr>
      <t>yes=1, no=0</t>
    </r>
  </si>
  <si>
    <t xml:space="preserve">Target % for good practice </t>
  </si>
  <si>
    <r>
      <t>Advice given about managing symptoms including fever 
(</t>
    </r>
    <r>
      <rPr>
        <i/>
        <sz val="11"/>
        <color rgb="FF000000"/>
        <rFont val="Arial"/>
        <family val="2"/>
      </rPr>
      <t>self-care advice)</t>
    </r>
  </si>
  <si>
    <t>Compliance with guidance to antibiotic prescribing</t>
  </si>
  <si>
    <t>MANAGEMENT DECISION / TREATMENT</t>
  </si>
  <si>
    <t>GIVING ADVICE</t>
  </si>
  <si>
    <r>
      <t>Information about when to re-consult 
(</t>
    </r>
    <r>
      <rPr>
        <i/>
        <sz val="11"/>
        <color rgb="FF000000"/>
        <rFont val="Arial"/>
        <family val="2"/>
      </rPr>
      <t>safety netting advice)</t>
    </r>
    <r>
      <rPr>
        <sz val="11"/>
        <color rgb="FF000000"/>
        <rFont val="Arial"/>
        <family val="2"/>
      </rPr>
      <t xml:space="preserve">
</t>
    </r>
  </si>
  <si>
    <t>Antibiotic choice correct 
1st line: Amoxicillin
Penicillin allergy: clarithromycin OR Erythromycin
2nd choice: Co-amoxiclav</t>
  </si>
  <si>
    <t>I</t>
  </si>
  <si>
    <t>Delayed antibiotic script given with advice about how to access</t>
  </si>
  <si>
    <t>ANTIBIOTIC PRESCRIBING (immediate and delayed script)</t>
  </si>
  <si>
    <t xml:space="preserve">I.  Dose/frequency correct 
1 month – 11 months: 125mg TDS
1-4 years: 250mg TDS
5-17 years: 500mg TDS
Erythromycin
&lt;2 years 125mg QDS
2-8 years 250mg QDS
8-17 years 250-500mg QDS
</t>
  </si>
  <si>
    <t xml:space="preserve">J.  Course length correct
Amoxicillin 5d-7d
Erythromycin 5d-7d
</t>
  </si>
  <si>
    <t>Prescribing in ACUTE OTITIS MEDIA in CHILDREN under 18 years</t>
  </si>
  <si>
    <t>Second Data Collection (practice after improvements implementation)</t>
  </si>
  <si>
    <t>&gt;50%</t>
  </si>
  <si>
    <t>&lt;20%</t>
  </si>
</sst>
</file>

<file path=xl/styles.xml><?xml version="1.0" encoding="utf-8"?>
<styleSheet xmlns="http://schemas.openxmlformats.org/spreadsheetml/2006/main">
  <fonts count="15">
    <font>
      <sz val="11"/>
      <color theme="1"/>
      <name val="Calibri"/>
      <family val="2"/>
      <scheme val="minor"/>
    </font>
    <font>
      <sz val="11"/>
      <color theme="1"/>
      <name val="Calibri"/>
      <family val="2"/>
      <scheme val="minor"/>
    </font>
    <font>
      <b/>
      <sz val="16"/>
      <color theme="3"/>
      <name val="Arial"/>
      <family val="2"/>
    </font>
    <font>
      <sz val="11"/>
      <color theme="1"/>
      <name val="Arial"/>
      <family val="2"/>
    </font>
    <font>
      <b/>
      <sz val="11"/>
      <color theme="1"/>
      <name val="Arial"/>
      <family val="2"/>
    </font>
    <font>
      <sz val="11"/>
      <color rgb="FF000000"/>
      <name val="Arial"/>
      <family val="2"/>
    </font>
    <font>
      <b/>
      <sz val="10"/>
      <color rgb="FF000000"/>
      <name val="Arial"/>
      <family val="2"/>
    </font>
    <font>
      <b/>
      <sz val="14"/>
      <color rgb="FF000000"/>
      <name val="Arial"/>
      <family val="2"/>
    </font>
    <font>
      <sz val="10"/>
      <color rgb="FF000000"/>
      <name val="Arial"/>
      <family val="2"/>
    </font>
    <font>
      <b/>
      <sz val="11"/>
      <color rgb="FF000000"/>
      <name val="Arial"/>
      <family val="2"/>
    </font>
    <font>
      <i/>
      <sz val="10"/>
      <color rgb="FF000000"/>
      <name val="Arial"/>
      <family val="2"/>
    </font>
    <font>
      <i/>
      <sz val="11"/>
      <color rgb="FF000000"/>
      <name val="Arial"/>
      <family val="2"/>
    </font>
    <font>
      <b/>
      <sz val="9"/>
      <color indexed="81"/>
      <name val="Tahoma"/>
      <family val="2"/>
    </font>
    <font>
      <sz val="9"/>
      <color indexed="81"/>
      <name val="Tahoma"/>
      <family val="2"/>
    </font>
    <font>
      <sz val="11"/>
      <color theme="9" tint="0.79998168889431442"/>
      <name val="Arial"/>
      <family val="2"/>
    </font>
  </fonts>
  <fills count="11">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rgb="FFD9E2F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2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85">
    <xf numFmtId="0" fontId="0" fillId="0" borderId="0" xfId="0"/>
    <xf numFmtId="0" fontId="3" fillId="0" borderId="0" xfId="0" applyFont="1"/>
    <xf numFmtId="0" fontId="4" fillId="0" borderId="0" xfId="0" applyFont="1" applyAlignment="1">
      <alignment horizontal="left"/>
    </xf>
    <xf numFmtId="0" fontId="3" fillId="0" borderId="0" xfId="0" applyFont="1" applyAlignment="1">
      <alignment wrapText="1"/>
    </xf>
    <xf numFmtId="0" fontId="9" fillId="4" borderId="6" xfId="0" applyFont="1" applyFill="1" applyBorder="1" applyAlignment="1">
      <alignment horizontal="center" vertical="center"/>
    </xf>
    <xf numFmtId="0" fontId="5" fillId="4" borderId="6" xfId="0" applyFont="1" applyFill="1" applyBorder="1" applyAlignment="1">
      <alignment vertical="center"/>
    </xf>
    <xf numFmtId="0" fontId="5" fillId="4" borderId="7" xfId="0" applyFont="1" applyFill="1" applyBorder="1" applyAlignment="1">
      <alignment vertical="center"/>
    </xf>
    <xf numFmtId="0" fontId="9" fillId="4" borderId="5"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4" xfId="0" applyFont="1" applyFill="1" applyBorder="1" applyAlignment="1">
      <alignment horizontal="left" vertical="top" wrapText="1"/>
    </xf>
    <xf numFmtId="0" fontId="5" fillId="5" borderId="5" xfId="0" applyFont="1" applyFill="1" applyBorder="1" applyAlignment="1" applyProtection="1">
      <alignment horizontal="center" vertical="center"/>
      <protection locked="0"/>
    </xf>
    <xf numFmtId="0" fontId="5" fillId="5" borderId="6" xfId="0" applyFont="1" applyFill="1" applyBorder="1" applyAlignment="1" applyProtection="1">
      <alignment horizontal="center" vertical="center"/>
      <protection locked="0"/>
    </xf>
    <xf numFmtId="0" fontId="5" fillId="5" borderId="9" xfId="0" applyFont="1" applyFill="1" applyBorder="1" applyAlignment="1" applyProtection="1">
      <alignment horizontal="center" vertical="center"/>
      <protection locked="0"/>
    </xf>
    <xf numFmtId="0" fontId="9" fillId="4" borderId="12" xfId="0" applyFont="1" applyFill="1" applyBorder="1" applyAlignment="1">
      <alignment horizontal="left" vertical="top" wrapText="1"/>
    </xf>
    <xf numFmtId="0" fontId="5"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0" fontId="5" fillId="5" borderId="16" xfId="0" applyFont="1" applyFill="1" applyBorder="1" applyAlignment="1" applyProtection="1">
      <alignment horizontal="center" vertical="center"/>
      <protection locked="0"/>
    </xf>
    <xf numFmtId="0" fontId="9"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5" fillId="6" borderId="5" xfId="0" applyFont="1" applyFill="1" applyBorder="1" applyAlignment="1">
      <alignment horizontal="center" vertical="center"/>
    </xf>
    <xf numFmtId="0" fontId="5" fillId="6" borderId="10" xfId="0" applyFont="1" applyFill="1" applyBorder="1" applyAlignment="1">
      <alignment horizontal="center" vertical="center"/>
    </xf>
    <xf numFmtId="9" fontId="5" fillId="6" borderId="10" xfId="1" applyFont="1" applyFill="1" applyBorder="1" applyAlignment="1">
      <alignment horizontal="center" vertical="center"/>
    </xf>
    <xf numFmtId="0" fontId="5" fillId="6" borderId="8" xfId="0" applyFont="1" applyFill="1" applyBorder="1" applyAlignment="1">
      <alignment horizontal="center" vertical="center"/>
    </xf>
    <xf numFmtId="0" fontId="3" fillId="6" borderId="0" xfId="0" applyFont="1" applyFill="1"/>
    <xf numFmtId="0" fontId="9" fillId="6" borderId="12" xfId="0" applyFont="1" applyFill="1" applyBorder="1" applyAlignment="1">
      <alignment horizontal="left" vertical="top" wrapText="1"/>
    </xf>
    <xf numFmtId="0" fontId="5" fillId="6" borderId="13" xfId="0" applyFont="1" applyFill="1" applyBorder="1" applyAlignment="1">
      <alignment horizontal="left" vertical="top" wrapText="1"/>
    </xf>
    <xf numFmtId="0" fontId="5" fillId="6" borderId="17" xfId="0" applyFont="1" applyFill="1" applyBorder="1" applyAlignment="1">
      <alignment horizontal="center" vertical="center"/>
    </xf>
    <xf numFmtId="9" fontId="5" fillId="6" borderId="17" xfId="1" applyFont="1" applyFill="1" applyBorder="1" applyAlignment="1">
      <alignment horizontal="center" vertical="center"/>
    </xf>
    <xf numFmtId="0" fontId="5" fillId="6" borderId="13" xfId="0" applyFont="1" applyFill="1" applyBorder="1" applyAlignment="1">
      <alignment horizontal="center" vertical="center"/>
    </xf>
    <xf numFmtId="0" fontId="5" fillId="0" borderId="23" xfId="0" applyFont="1" applyBorder="1" applyAlignment="1">
      <alignment horizontal="center" vertical="center"/>
    </xf>
    <xf numFmtId="9" fontId="5" fillId="0" borderId="23" xfId="1" applyFont="1" applyBorder="1" applyAlignment="1">
      <alignment horizontal="center" vertical="center"/>
    </xf>
    <xf numFmtId="0" fontId="5" fillId="0" borderId="24" xfId="0" applyFont="1" applyBorder="1" applyAlignment="1" applyProtection="1">
      <alignment horizontal="center" vertical="center"/>
      <protection locked="0"/>
    </xf>
    <xf numFmtId="0" fontId="5" fillId="8" borderId="10" xfId="0" applyFont="1" applyFill="1" applyBorder="1" applyAlignment="1">
      <alignment horizontal="center" vertical="center"/>
    </xf>
    <xf numFmtId="9" fontId="5" fillId="8" borderId="10" xfId="1" applyFont="1" applyFill="1" applyBorder="1" applyAlignment="1">
      <alignment horizontal="center" vertical="center"/>
    </xf>
    <xf numFmtId="0" fontId="5" fillId="8" borderId="17" xfId="0" applyFont="1" applyFill="1" applyBorder="1" applyAlignment="1">
      <alignment horizontal="center" vertical="center"/>
    </xf>
    <xf numFmtId="9" fontId="5" fillId="8" borderId="17" xfId="1" applyFont="1" applyFill="1" applyBorder="1" applyAlignment="1">
      <alignment horizontal="center" vertical="center"/>
    </xf>
    <xf numFmtId="0" fontId="5" fillId="8" borderId="8" xfId="0" applyFont="1" applyFill="1" applyBorder="1" applyAlignment="1">
      <alignment horizontal="left" vertical="top" wrapText="1"/>
    </xf>
    <xf numFmtId="0" fontId="5" fillId="8" borderId="13" xfId="0" applyFont="1" applyFill="1" applyBorder="1" applyAlignment="1">
      <alignment horizontal="left" vertical="top" wrapText="1"/>
    </xf>
    <xf numFmtId="0" fontId="8" fillId="8" borderId="8" xfId="0" applyFont="1" applyFill="1" applyBorder="1" applyAlignment="1">
      <alignment horizontal="left" vertical="top" wrapText="1"/>
    </xf>
    <xf numFmtId="0" fontId="5" fillId="7" borderId="8" xfId="0" applyFont="1" applyFill="1" applyBorder="1" applyAlignment="1" applyProtection="1">
      <alignment horizontal="center" vertical="center"/>
      <protection locked="0"/>
    </xf>
    <xf numFmtId="0" fontId="5" fillId="7" borderId="13" xfId="0" applyFont="1" applyFill="1" applyBorder="1" applyAlignment="1" applyProtection="1">
      <alignment horizontal="center" vertical="center"/>
      <protection locked="0"/>
    </xf>
    <xf numFmtId="14" fontId="3" fillId="0" borderId="10" xfId="0" applyNumberFormat="1" applyFont="1" applyBorder="1" applyProtection="1">
      <protection locked="0"/>
    </xf>
    <xf numFmtId="0" fontId="4" fillId="0" borderId="10" xfId="0" applyFont="1" applyBorder="1" applyAlignment="1">
      <alignment horizontal="center"/>
    </xf>
    <xf numFmtId="0" fontId="3" fillId="0" borderId="0" xfId="0" applyFont="1" applyAlignment="1">
      <alignment vertical="center"/>
    </xf>
    <xf numFmtId="9" fontId="5" fillId="10" borderId="19" xfId="0" applyNumberFormat="1" applyFont="1" applyFill="1" applyBorder="1" applyAlignment="1" applyProtection="1">
      <alignment horizontal="center" vertical="center"/>
      <protection locked="0"/>
    </xf>
    <xf numFmtId="0" fontId="5" fillId="10" borderId="19" xfId="0" applyFont="1" applyFill="1" applyBorder="1" applyAlignment="1">
      <alignment horizontal="center" vertical="center"/>
    </xf>
    <xf numFmtId="9" fontId="5" fillId="9" borderId="19" xfId="1" applyFont="1" applyFill="1" applyBorder="1" applyAlignment="1">
      <alignment horizontal="center" vertical="center"/>
    </xf>
    <xf numFmtId="0" fontId="14" fillId="10" borderId="4" xfId="0" applyFont="1" applyFill="1" applyBorder="1" applyAlignment="1" applyProtection="1">
      <alignment horizontal="center" vertical="center"/>
      <protection locked="0"/>
    </xf>
    <xf numFmtId="0" fontId="14" fillId="10" borderId="11" xfId="0" applyFont="1" applyFill="1" applyBorder="1" applyAlignment="1" applyProtection="1">
      <alignment horizontal="center" vertical="center"/>
      <protection locked="0"/>
    </xf>
    <xf numFmtId="0" fontId="14" fillId="10" borderId="8" xfId="0" applyFont="1" applyFill="1" applyBorder="1" applyAlignment="1">
      <alignment horizontal="center" vertical="center"/>
    </xf>
    <xf numFmtId="0" fontId="5" fillId="6" borderId="14" xfId="0" applyFont="1" applyFill="1" applyBorder="1" applyAlignment="1">
      <alignment horizontal="center" vertical="center"/>
    </xf>
    <xf numFmtId="0" fontId="5" fillId="10" borderId="4" xfId="0" applyFont="1" applyFill="1" applyBorder="1" applyAlignment="1">
      <alignment horizontal="center" vertical="center"/>
    </xf>
    <xf numFmtId="0" fontId="5" fillId="10" borderId="11" xfId="0" applyFont="1" applyFill="1" applyBorder="1" applyAlignment="1">
      <alignment horizontal="center" vertical="center"/>
    </xf>
    <xf numFmtId="0" fontId="5" fillId="10" borderId="8" xfId="0" applyFont="1" applyFill="1" applyBorder="1" applyAlignment="1">
      <alignment horizontal="center" vertical="center"/>
    </xf>
    <xf numFmtId="9" fontId="5" fillId="7" borderId="17" xfId="0" applyNumberFormat="1" applyFont="1" applyFill="1" applyBorder="1" applyAlignment="1" applyProtection="1">
      <alignment horizontal="center" vertical="center"/>
      <protection locked="0"/>
    </xf>
    <xf numFmtId="0" fontId="0" fillId="0" borderId="26" xfId="0" applyBorder="1" applyAlignment="1">
      <alignment horizontal="center" vertical="center"/>
    </xf>
    <xf numFmtId="0" fontId="0" fillId="0" borderId="23" xfId="0" applyBorder="1" applyAlignment="1">
      <alignment horizontal="center"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4" borderId="6" xfId="0" applyFont="1" applyFill="1" applyBorder="1" applyAlignment="1">
      <alignment horizontal="center" vertical="center"/>
    </xf>
    <xf numFmtId="0" fontId="9" fillId="9" borderId="18" xfId="0" applyFont="1" applyFill="1" applyBorder="1" applyAlignment="1">
      <alignment horizontal="left" vertical="top" wrapText="1"/>
    </xf>
    <xf numFmtId="0" fontId="9" fillId="9" borderId="3" xfId="0" applyFont="1" applyFill="1" applyBorder="1" applyAlignment="1">
      <alignment horizontal="left" vertical="top" wrapText="1"/>
    </xf>
    <xf numFmtId="0" fontId="2" fillId="9" borderId="0" xfId="0" applyFont="1" applyFill="1" applyAlignment="1">
      <alignment horizontal="center" vertical="center"/>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0" borderId="3" xfId="0" applyFont="1" applyBorder="1" applyAlignment="1">
      <alignment horizontal="center"/>
    </xf>
    <xf numFmtId="0" fontId="4" fillId="0" borderId="2" xfId="0" applyFont="1" applyBorder="1" applyAlignment="1">
      <alignment horizontal="center"/>
    </xf>
    <xf numFmtId="0" fontId="4" fillId="3" borderId="1" xfId="0" applyFont="1" applyFill="1" applyBorder="1" applyAlignment="1">
      <alignment horizontal="center"/>
    </xf>
    <xf numFmtId="0" fontId="4" fillId="3" borderId="3" xfId="0" applyFont="1" applyFill="1" applyBorder="1" applyAlignment="1">
      <alignment horizontal="center"/>
    </xf>
    <xf numFmtId="0" fontId="3" fillId="0" borderId="0" xfId="0" applyFont="1" applyAlignment="1">
      <alignment horizontal="center"/>
    </xf>
    <xf numFmtId="0" fontId="9" fillId="4" borderId="4"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0" borderId="4" xfId="0" applyFont="1" applyBorder="1" applyAlignment="1">
      <alignment horizontal="left" wrapText="1"/>
    </xf>
    <xf numFmtId="0" fontId="9" fillId="0" borderId="11" xfId="0" applyFont="1" applyBorder="1" applyAlignment="1">
      <alignment horizontal="left" wrapText="1"/>
    </xf>
    <xf numFmtId="0" fontId="9" fillId="0" borderId="8" xfId="0" applyFont="1" applyBorder="1" applyAlignment="1">
      <alignment horizontal="left" wrapText="1"/>
    </xf>
    <xf numFmtId="0" fontId="9" fillId="0" borderId="20" xfId="0" applyFont="1" applyBorder="1" applyAlignment="1">
      <alignment horizontal="left" wrapText="1"/>
    </xf>
    <xf numFmtId="0" fontId="9" fillId="0" borderId="21" xfId="0" applyFont="1" applyBorder="1" applyAlignment="1">
      <alignment horizontal="left" wrapText="1"/>
    </xf>
    <xf numFmtId="0" fontId="9" fillId="0" borderId="25" xfId="0" applyFont="1" applyBorder="1" applyAlignment="1">
      <alignment horizontal="left" wrapText="1"/>
    </xf>
    <xf numFmtId="0" fontId="9" fillId="0" borderId="22" xfId="0" applyFont="1" applyBorder="1" applyAlignment="1">
      <alignment horizontal="left" wrapText="1"/>
    </xf>
    <xf numFmtId="0" fontId="9" fillId="0" borderId="24" xfId="0" applyFont="1" applyBorder="1" applyAlignment="1">
      <alignment horizontal="left" wrapText="1"/>
    </xf>
    <xf numFmtId="0" fontId="0" fillId="0" borderId="3" xfId="0" applyBorder="1" applyAlignment="1">
      <alignment horizontal="left" vertical="top" wrapText="1"/>
    </xf>
    <xf numFmtId="0" fontId="0" fillId="0" borderId="27" xfId="0" applyBorder="1" applyAlignment="1">
      <alignment horizontal="center" vertical="center"/>
    </xf>
  </cellXfs>
  <cellStyles count="2">
    <cellStyle name="Normal" xfId="0" builtinId="0"/>
    <cellStyle name="Percent" xfId="1" builtinId="5"/>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ropbox\ALL%20DATA\Audits\2018%20Acute%20Otitis%20Medi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Input data"/>
      <sheetName val="drop down list"/>
      <sheetName val="Audit Summay"/>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28"/>
  <sheetViews>
    <sheetView tabSelected="1" topLeftCell="C1" workbookViewId="0">
      <selection activeCell="AG5" sqref="AG5"/>
    </sheetView>
  </sheetViews>
  <sheetFormatPr defaultRowHeight="15"/>
  <cols>
    <col min="1" max="1" width="4.140625" customWidth="1"/>
    <col min="2" max="2" width="32.28515625" customWidth="1"/>
    <col min="3" max="3" width="4.7109375" customWidth="1"/>
    <col min="4" max="4" width="4" customWidth="1"/>
    <col min="5" max="5" width="3.85546875" customWidth="1"/>
    <col min="6" max="8" width="3.5703125" customWidth="1"/>
    <col min="9" max="9" width="3.85546875" customWidth="1"/>
    <col min="10" max="11" width="4" customWidth="1"/>
    <col min="12" max="12" width="4.140625" customWidth="1"/>
    <col min="13" max="13" width="4.42578125" customWidth="1"/>
    <col min="14" max="14" width="4.85546875" customWidth="1"/>
    <col min="15" max="17" width="4.140625" customWidth="1"/>
    <col min="18" max="19" width="4.28515625" customWidth="1"/>
    <col min="20" max="20" width="4.140625" customWidth="1"/>
    <col min="21" max="21" width="4.28515625" customWidth="1"/>
    <col min="22" max="22" width="4.140625" customWidth="1"/>
    <col min="23" max="23" width="3.85546875" customWidth="1"/>
    <col min="24" max="24" width="4.42578125" customWidth="1"/>
    <col min="25" max="25" width="4.140625" customWidth="1"/>
    <col min="26" max="26" width="4.42578125" customWidth="1"/>
    <col min="27" max="27" width="4.140625" customWidth="1"/>
    <col min="28" max="28" width="4.42578125" customWidth="1"/>
    <col min="29" max="29" width="4.28515625" customWidth="1"/>
    <col min="30" max="30" width="4" customWidth="1"/>
    <col min="31" max="32" width="4.140625" customWidth="1"/>
    <col min="33" max="33" width="10.7109375" customWidth="1"/>
    <col min="34" max="34" width="11.28515625" customWidth="1"/>
    <col min="35" max="35" width="11.140625" customWidth="1"/>
  </cols>
  <sheetData>
    <row r="1" spans="1:35" s="1" customFormat="1" ht="14.25" customHeight="1">
      <c r="A1" s="65" t="s">
        <v>38</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row>
    <row r="2" spans="1:35" s="1" customFormat="1" ht="13.5" customHeight="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row>
    <row r="3" spans="1:35" s="1" customFormat="1" ht="5.25" hidden="1" customHeight="1">
      <c r="A3" s="65" t="s">
        <v>39</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row>
    <row r="4" spans="1:35" s="45" customFormat="1" ht="33.75" customHeight="1" thickBot="1">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row>
    <row r="5" spans="1:35" s="1" customFormat="1" ht="15.75" customHeight="1" thickBot="1">
      <c r="A5" s="66" t="s">
        <v>0</v>
      </c>
      <c r="B5" s="67"/>
      <c r="C5" s="68">
        <v>30</v>
      </c>
      <c r="D5" s="69"/>
      <c r="AB5" s="70" t="s">
        <v>1</v>
      </c>
      <c r="AC5" s="71"/>
      <c r="AD5" s="71"/>
      <c r="AE5" s="71"/>
      <c r="AF5" s="71"/>
      <c r="AG5" s="43"/>
      <c r="AH5" s="44" t="s">
        <v>2</v>
      </c>
      <c r="AI5" s="43"/>
    </row>
    <row r="6" spans="1:35" s="1" customFormat="1">
      <c r="A6" s="2"/>
      <c r="B6" s="3"/>
      <c r="C6" s="72"/>
      <c r="D6" s="72"/>
    </row>
    <row r="7" spans="1:35" s="1" customFormat="1">
      <c r="A7" s="2"/>
      <c r="B7" s="3"/>
    </row>
    <row r="8" spans="1:35" s="1" customFormat="1" ht="33.75" customHeight="1">
      <c r="A8" s="59"/>
      <c r="B8" s="60"/>
      <c r="C8" s="61" t="s">
        <v>25</v>
      </c>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4"/>
      <c r="AH8" s="5"/>
      <c r="AI8" s="6"/>
    </row>
    <row r="9" spans="1:35" s="1" customFormat="1" ht="79.5" customHeight="1">
      <c r="A9" s="73" t="s">
        <v>3</v>
      </c>
      <c r="B9" s="74"/>
      <c r="C9" s="7">
        <v>1</v>
      </c>
      <c r="D9" s="4">
        <v>2</v>
      </c>
      <c r="E9" s="4">
        <v>3</v>
      </c>
      <c r="F9" s="4">
        <v>4</v>
      </c>
      <c r="G9" s="4">
        <v>5</v>
      </c>
      <c r="H9" s="4">
        <v>6</v>
      </c>
      <c r="I9" s="4">
        <v>7</v>
      </c>
      <c r="J9" s="4">
        <v>8</v>
      </c>
      <c r="K9" s="4">
        <v>9</v>
      </c>
      <c r="L9" s="4">
        <v>10</v>
      </c>
      <c r="M9" s="4">
        <v>11</v>
      </c>
      <c r="N9" s="4">
        <v>12</v>
      </c>
      <c r="O9" s="4">
        <v>13</v>
      </c>
      <c r="P9" s="4">
        <v>14</v>
      </c>
      <c r="Q9" s="4">
        <v>15</v>
      </c>
      <c r="R9" s="4">
        <v>16</v>
      </c>
      <c r="S9" s="4">
        <v>17</v>
      </c>
      <c r="T9" s="4">
        <v>18</v>
      </c>
      <c r="U9" s="4">
        <v>19</v>
      </c>
      <c r="V9" s="4">
        <v>20</v>
      </c>
      <c r="W9" s="4">
        <v>21</v>
      </c>
      <c r="X9" s="4">
        <v>22</v>
      </c>
      <c r="Y9" s="4">
        <v>23</v>
      </c>
      <c r="Z9" s="4">
        <v>24</v>
      </c>
      <c r="AA9" s="4">
        <v>25</v>
      </c>
      <c r="AB9" s="4">
        <v>26</v>
      </c>
      <c r="AC9" s="4">
        <v>27</v>
      </c>
      <c r="AD9" s="4">
        <v>28</v>
      </c>
      <c r="AE9" s="4">
        <v>29</v>
      </c>
      <c r="AF9" s="8">
        <v>30</v>
      </c>
      <c r="AG9" s="9" t="s">
        <v>4</v>
      </c>
      <c r="AH9" s="9" t="s">
        <v>24</v>
      </c>
      <c r="AI9" s="10" t="s">
        <v>26</v>
      </c>
    </row>
    <row r="10" spans="1:35" s="1" customFormat="1" ht="27" customHeight="1">
      <c r="A10" s="75" t="s">
        <v>29</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7"/>
    </row>
    <row r="11" spans="1:35" s="1" customFormat="1" ht="32.1" customHeight="1">
      <c r="A11" s="11" t="s">
        <v>5</v>
      </c>
      <c r="B11" s="38" t="s">
        <v>6</v>
      </c>
      <c r="C11" s="12"/>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4"/>
      <c r="AG11" s="34">
        <f>SUM(C11:AF11)</f>
        <v>0</v>
      </c>
      <c r="AH11" s="35">
        <f>(AG11/C5)</f>
        <v>0</v>
      </c>
      <c r="AI11" s="41" t="s">
        <v>40</v>
      </c>
    </row>
    <row r="12" spans="1:35" s="1" customFormat="1" ht="33" customHeight="1">
      <c r="A12" s="11" t="s">
        <v>7</v>
      </c>
      <c r="B12" s="38" t="s">
        <v>34</v>
      </c>
      <c r="C12" s="12"/>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4"/>
      <c r="AG12" s="34">
        <f t="shared" ref="AG12:AG27" si="0">SUM(C12:AF12)</f>
        <v>0</v>
      </c>
      <c r="AH12" s="35">
        <f>(AG12/C5)</f>
        <v>0</v>
      </c>
      <c r="AI12" s="41" t="s">
        <v>10</v>
      </c>
    </row>
    <row r="13" spans="1:35" s="1" customFormat="1" ht="31.5" customHeight="1" thickBot="1">
      <c r="A13" s="15" t="s">
        <v>8</v>
      </c>
      <c r="B13" s="39" t="s">
        <v>9</v>
      </c>
      <c r="C13" s="16"/>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8"/>
      <c r="AG13" s="36">
        <f>SUM(C13:AF13)</f>
        <v>0</v>
      </c>
      <c r="AH13" s="37">
        <f>(AG13/C5)</f>
        <v>0</v>
      </c>
      <c r="AI13" s="42" t="s">
        <v>41</v>
      </c>
    </row>
    <row r="14" spans="1:35" s="1" customFormat="1" ht="35.25" customHeight="1" thickBot="1">
      <c r="A14" s="63" t="s">
        <v>12</v>
      </c>
      <c r="B14" s="83"/>
      <c r="C14" s="49"/>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1"/>
      <c r="AH14" s="48">
        <f>SUM(AH11:AH13)</f>
        <v>0</v>
      </c>
      <c r="AI14" s="46"/>
    </row>
    <row r="15" spans="1:35" s="1" customFormat="1" ht="27" customHeight="1">
      <c r="A15" s="78" t="s">
        <v>30</v>
      </c>
      <c r="B15" s="79"/>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79"/>
      <c r="AI15" s="81"/>
    </row>
    <row r="16" spans="1:35" s="1" customFormat="1" ht="43.5" customHeight="1">
      <c r="A16" s="11" t="s">
        <v>11</v>
      </c>
      <c r="B16" s="38" t="s">
        <v>14</v>
      </c>
      <c r="C16" s="12"/>
      <c r="D16" s="13"/>
      <c r="E16" s="13"/>
      <c r="F16" s="13"/>
      <c r="G16" s="13"/>
      <c r="H16" s="13"/>
      <c r="I16" s="13"/>
      <c r="J16" s="13"/>
      <c r="K16" s="13"/>
      <c r="L16" s="13"/>
      <c r="M16" s="13"/>
      <c r="N16" s="13"/>
      <c r="O16" s="13"/>
      <c r="P16" s="13"/>
      <c r="Q16" s="13"/>
      <c r="R16" s="13"/>
      <c r="S16" s="13"/>
      <c r="T16" s="13"/>
      <c r="U16" s="12"/>
      <c r="V16" s="12"/>
      <c r="W16" s="12"/>
      <c r="X16" s="12"/>
      <c r="Y16" s="12"/>
      <c r="Z16" s="12"/>
      <c r="AA16" s="12"/>
      <c r="AB16" s="12"/>
      <c r="AC16" s="12"/>
      <c r="AD16" s="12"/>
      <c r="AE16" s="12"/>
      <c r="AF16" s="12"/>
      <c r="AG16" s="34">
        <f t="shared" si="0"/>
        <v>0</v>
      </c>
      <c r="AH16" s="35">
        <f>(AG16/C5)</f>
        <v>0</v>
      </c>
      <c r="AI16" s="56">
        <v>1</v>
      </c>
    </row>
    <row r="17" spans="1:35" s="1" customFormat="1" ht="44.45" customHeight="1">
      <c r="A17" s="11" t="s">
        <v>13</v>
      </c>
      <c r="B17" s="38" t="s">
        <v>27</v>
      </c>
      <c r="C17" s="12"/>
      <c r="D17" s="13"/>
      <c r="E17" s="13"/>
      <c r="F17" s="13"/>
      <c r="G17" s="13"/>
      <c r="H17" s="13"/>
      <c r="I17" s="13"/>
      <c r="J17" s="13"/>
      <c r="K17" s="13"/>
      <c r="L17" s="13"/>
      <c r="M17" s="13"/>
      <c r="N17" s="13"/>
      <c r="O17" s="13"/>
      <c r="P17" s="13"/>
      <c r="Q17" s="13"/>
      <c r="R17" s="13"/>
      <c r="S17" s="13"/>
      <c r="T17" s="13"/>
      <c r="U17" s="12"/>
      <c r="V17" s="12"/>
      <c r="W17" s="12"/>
      <c r="X17" s="12"/>
      <c r="Y17" s="12"/>
      <c r="Z17" s="12"/>
      <c r="AA17" s="12"/>
      <c r="AB17" s="12"/>
      <c r="AC17" s="12"/>
      <c r="AD17" s="12"/>
      <c r="AE17" s="12"/>
      <c r="AF17" s="12"/>
      <c r="AG17" s="34">
        <f t="shared" si="0"/>
        <v>0</v>
      </c>
      <c r="AH17" s="35">
        <f>(AG17/C5)</f>
        <v>0</v>
      </c>
      <c r="AI17" s="57"/>
    </row>
    <row r="18" spans="1:35" s="1" customFormat="1" ht="45.95" customHeight="1">
      <c r="A18" s="11" t="s">
        <v>15</v>
      </c>
      <c r="B18" s="38" t="s">
        <v>31</v>
      </c>
      <c r="C18" s="12"/>
      <c r="D18" s="13"/>
      <c r="E18" s="13"/>
      <c r="F18" s="13"/>
      <c r="G18" s="13"/>
      <c r="H18" s="13"/>
      <c r="I18" s="13"/>
      <c r="J18" s="13"/>
      <c r="K18" s="13"/>
      <c r="L18" s="13"/>
      <c r="M18" s="13"/>
      <c r="N18" s="13"/>
      <c r="O18" s="13"/>
      <c r="P18" s="13"/>
      <c r="Q18" s="13"/>
      <c r="R18" s="13"/>
      <c r="S18" s="13"/>
      <c r="T18" s="13"/>
      <c r="U18" s="12"/>
      <c r="V18" s="12"/>
      <c r="W18" s="12"/>
      <c r="X18" s="12"/>
      <c r="Y18" s="12"/>
      <c r="Z18" s="12"/>
      <c r="AA18" s="12"/>
      <c r="AB18" s="12"/>
      <c r="AC18" s="12"/>
      <c r="AD18" s="12"/>
      <c r="AE18" s="12"/>
      <c r="AF18" s="12"/>
      <c r="AG18" s="34">
        <f t="shared" si="0"/>
        <v>0</v>
      </c>
      <c r="AH18" s="35">
        <f>(AG18/C5)</f>
        <v>0</v>
      </c>
      <c r="AI18" s="57"/>
    </row>
    <row r="19" spans="1:35" s="1" customFormat="1" ht="33.950000000000003" customHeight="1" thickBot="1">
      <c r="A19" s="11" t="s">
        <v>16</v>
      </c>
      <c r="B19" s="38" t="s">
        <v>18</v>
      </c>
      <c r="C19" s="12"/>
      <c r="D19" s="13"/>
      <c r="E19" s="13"/>
      <c r="F19" s="13"/>
      <c r="G19" s="13"/>
      <c r="H19" s="13"/>
      <c r="I19" s="13"/>
      <c r="J19" s="13"/>
      <c r="K19" s="13"/>
      <c r="L19" s="13"/>
      <c r="M19" s="13"/>
      <c r="N19" s="13"/>
      <c r="O19" s="13"/>
      <c r="P19" s="13"/>
      <c r="Q19" s="13"/>
      <c r="R19" s="13"/>
      <c r="S19" s="13"/>
      <c r="T19" s="13"/>
      <c r="U19" s="12"/>
      <c r="V19" s="12"/>
      <c r="W19" s="12"/>
      <c r="X19" s="12"/>
      <c r="Y19" s="12"/>
      <c r="Z19" s="12"/>
      <c r="AA19" s="12"/>
      <c r="AB19" s="12"/>
      <c r="AC19" s="12"/>
      <c r="AD19" s="12"/>
      <c r="AE19" s="12"/>
      <c r="AF19" s="12"/>
      <c r="AG19" s="34">
        <f t="shared" si="0"/>
        <v>0</v>
      </c>
      <c r="AH19" s="35">
        <f>(AG19/C5)</f>
        <v>0</v>
      </c>
      <c r="AI19" s="58"/>
    </row>
    <row r="20" spans="1:35" s="25" customFormat="1" ht="30.75" hidden="1" customHeight="1">
      <c r="A20" s="19"/>
      <c r="B20" s="20" t="s">
        <v>19</v>
      </c>
      <c r="C20" s="21">
        <f>SUM(C16:C19)</f>
        <v>0</v>
      </c>
      <c r="D20" s="21">
        <f t="shared" ref="D20:AF20" si="1">SUM(D16:D19)</f>
        <v>0</v>
      </c>
      <c r="E20" s="21">
        <f t="shared" si="1"/>
        <v>0</v>
      </c>
      <c r="F20" s="21">
        <f t="shared" si="1"/>
        <v>0</v>
      </c>
      <c r="G20" s="21">
        <f t="shared" si="1"/>
        <v>0</v>
      </c>
      <c r="H20" s="21">
        <f t="shared" si="1"/>
        <v>0</v>
      </c>
      <c r="I20" s="21">
        <f t="shared" si="1"/>
        <v>0</v>
      </c>
      <c r="J20" s="21">
        <f t="shared" si="1"/>
        <v>0</v>
      </c>
      <c r="K20" s="21">
        <f t="shared" si="1"/>
        <v>0</v>
      </c>
      <c r="L20" s="21">
        <f t="shared" si="1"/>
        <v>0</v>
      </c>
      <c r="M20" s="21">
        <f t="shared" si="1"/>
        <v>0</v>
      </c>
      <c r="N20" s="21">
        <f t="shared" si="1"/>
        <v>0</v>
      </c>
      <c r="O20" s="21">
        <f t="shared" si="1"/>
        <v>0</v>
      </c>
      <c r="P20" s="21">
        <f t="shared" si="1"/>
        <v>0</v>
      </c>
      <c r="Q20" s="21">
        <f t="shared" si="1"/>
        <v>0</v>
      </c>
      <c r="R20" s="21">
        <f t="shared" si="1"/>
        <v>0</v>
      </c>
      <c r="S20" s="21">
        <f t="shared" si="1"/>
        <v>0</v>
      </c>
      <c r="T20" s="21">
        <f t="shared" si="1"/>
        <v>0</v>
      </c>
      <c r="U20" s="21">
        <f t="shared" si="1"/>
        <v>0</v>
      </c>
      <c r="V20" s="21">
        <f t="shared" si="1"/>
        <v>0</v>
      </c>
      <c r="W20" s="21">
        <f t="shared" si="1"/>
        <v>0</v>
      </c>
      <c r="X20" s="21">
        <f t="shared" si="1"/>
        <v>0</v>
      </c>
      <c r="Y20" s="21">
        <f t="shared" si="1"/>
        <v>0</v>
      </c>
      <c r="Z20" s="21">
        <f t="shared" si="1"/>
        <v>0</v>
      </c>
      <c r="AA20" s="21">
        <f t="shared" si="1"/>
        <v>0</v>
      </c>
      <c r="AB20" s="21">
        <f t="shared" si="1"/>
        <v>0</v>
      </c>
      <c r="AC20" s="21">
        <f t="shared" si="1"/>
        <v>0</v>
      </c>
      <c r="AD20" s="21">
        <f t="shared" si="1"/>
        <v>0</v>
      </c>
      <c r="AE20" s="21">
        <f t="shared" si="1"/>
        <v>0</v>
      </c>
      <c r="AF20" s="21">
        <f t="shared" si="1"/>
        <v>0</v>
      </c>
      <c r="AG20" s="22"/>
      <c r="AH20" s="23"/>
      <c r="AI20" s="24"/>
    </row>
    <row r="21" spans="1:35" s="1" customFormat="1" ht="29.25" hidden="1" thickBot="1">
      <c r="A21" s="19"/>
      <c r="B21" s="20" t="s">
        <v>20</v>
      </c>
      <c r="C21" s="21">
        <f t="shared" ref="C21:AF21" si="2">IF(C20&gt;3,1,0)</f>
        <v>0</v>
      </c>
      <c r="D21" s="21">
        <f t="shared" si="2"/>
        <v>0</v>
      </c>
      <c r="E21" s="21">
        <f t="shared" si="2"/>
        <v>0</v>
      </c>
      <c r="F21" s="21">
        <f t="shared" si="2"/>
        <v>0</v>
      </c>
      <c r="G21" s="21">
        <f t="shared" si="2"/>
        <v>0</v>
      </c>
      <c r="H21" s="21">
        <f t="shared" si="2"/>
        <v>0</v>
      </c>
      <c r="I21" s="21">
        <f t="shared" si="2"/>
        <v>0</v>
      </c>
      <c r="J21" s="21">
        <f t="shared" si="2"/>
        <v>0</v>
      </c>
      <c r="K21" s="21">
        <f t="shared" si="2"/>
        <v>0</v>
      </c>
      <c r="L21" s="21">
        <f t="shared" si="2"/>
        <v>0</v>
      </c>
      <c r="M21" s="21">
        <f t="shared" si="2"/>
        <v>0</v>
      </c>
      <c r="N21" s="21">
        <f t="shared" si="2"/>
        <v>0</v>
      </c>
      <c r="O21" s="21">
        <f t="shared" si="2"/>
        <v>0</v>
      </c>
      <c r="P21" s="21">
        <f t="shared" si="2"/>
        <v>0</v>
      </c>
      <c r="Q21" s="21">
        <f t="shared" si="2"/>
        <v>0</v>
      </c>
      <c r="R21" s="21">
        <f t="shared" si="2"/>
        <v>0</v>
      </c>
      <c r="S21" s="21">
        <f t="shared" si="2"/>
        <v>0</v>
      </c>
      <c r="T21" s="21">
        <f t="shared" si="2"/>
        <v>0</v>
      </c>
      <c r="U21" s="21">
        <f t="shared" si="2"/>
        <v>0</v>
      </c>
      <c r="V21" s="21">
        <f t="shared" si="2"/>
        <v>0</v>
      </c>
      <c r="W21" s="21">
        <f t="shared" si="2"/>
        <v>0</v>
      </c>
      <c r="X21" s="21">
        <f t="shared" si="2"/>
        <v>0</v>
      </c>
      <c r="Y21" s="21">
        <f t="shared" si="2"/>
        <v>0</v>
      </c>
      <c r="Z21" s="21">
        <f t="shared" si="2"/>
        <v>0</v>
      </c>
      <c r="AA21" s="21">
        <f t="shared" si="2"/>
        <v>0</v>
      </c>
      <c r="AB21" s="21">
        <f t="shared" si="2"/>
        <v>0</v>
      </c>
      <c r="AC21" s="21">
        <f t="shared" si="2"/>
        <v>0</v>
      </c>
      <c r="AD21" s="21">
        <f t="shared" si="2"/>
        <v>0</v>
      </c>
      <c r="AE21" s="21">
        <f t="shared" si="2"/>
        <v>0</v>
      </c>
      <c r="AF21" s="21">
        <f t="shared" si="2"/>
        <v>0</v>
      </c>
      <c r="AG21" s="22">
        <f>SUM(C21:AF21)</f>
        <v>0</v>
      </c>
      <c r="AH21" s="23" t="e">
        <f>(AG21/C6)</f>
        <v>#DIV/0!</v>
      </c>
      <c r="AI21" s="24"/>
    </row>
    <row r="22" spans="1:35" s="1" customFormat="1" ht="15.75" hidden="1" thickBot="1">
      <c r="A22" s="26"/>
      <c r="B22" s="27" t="s">
        <v>21</v>
      </c>
      <c r="C22" s="52">
        <f t="shared" ref="C22:AF22" si="3">SUM(C21:C21)</f>
        <v>0</v>
      </c>
      <c r="D22" s="52">
        <f t="shared" si="3"/>
        <v>0</v>
      </c>
      <c r="E22" s="52">
        <f t="shared" si="3"/>
        <v>0</v>
      </c>
      <c r="F22" s="52">
        <f t="shared" si="3"/>
        <v>0</v>
      </c>
      <c r="G22" s="52">
        <f t="shared" si="3"/>
        <v>0</v>
      </c>
      <c r="H22" s="52">
        <f t="shared" si="3"/>
        <v>0</v>
      </c>
      <c r="I22" s="52">
        <f t="shared" si="3"/>
        <v>0</v>
      </c>
      <c r="J22" s="52">
        <f t="shared" si="3"/>
        <v>0</v>
      </c>
      <c r="K22" s="52">
        <f t="shared" si="3"/>
        <v>0</v>
      </c>
      <c r="L22" s="52">
        <f t="shared" si="3"/>
        <v>0</v>
      </c>
      <c r="M22" s="52">
        <f t="shared" si="3"/>
        <v>0</v>
      </c>
      <c r="N22" s="52">
        <f t="shared" si="3"/>
        <v>0</v>
      </c>
      <c r="O22" s="52">
        <f t="shared" si="3"/>
        <v>0</v>
      </c>
      <c r="P22" s="52">
        <f t="shared" si="3"/>
        <v>0</v>
      </c>
      <c r="Q22" s="52">
        <f t="shared" si="3"/>
        <v>0</v>
      </c>
      <c r="R22" s="52">
        <f t="shared" si="3"/>
        <v>0</v>
      </c>
      <c r="S22" s="52">
        <f t="shared" si="3"/>
        <v>0</v>
      </c>
      <c r="T22" s="52">
        <f t="shared" si="3"/>
        <v>0</v>
      </c>
      <c r="U22" s="52">
        <f t="shared" si="3"/>
        <v>0</v>
      </c>
      <c r="V22" s="52">
        <f t="shared" si="3"/>
        <v>0</v>
      </c>
      <c r="W22" s="52">
        <f t="shared" si="3"/>
        <v>0</v>
      </c>
      <c r="X22" s="52">
        <f t="shared" si="3"/>
        <v>0</v>
      </c>
      <c r="Y22" s="52">
        <f t="shared" si="3"/>
        <v>0</v>
      </c>
      <c r="Z22" s="52">
        <f t="shared" si="3"/>
        <v>0</v>
      </c>
      <c r="AA22" s="52">
        <f t="shared" si="3"/>
        <v>0</v>
      </c>
      <c r="AB22" s="52">
        <f t="shared" si="3"/>
        <v>0</v>
      </c>
      <c r="AC22" s="52">
        <f t="shared" si="3"/>
        <v>0</v>
      </c>
      <c r="AD22" s="52">
        <f t="shared" si="3"/>
        <v>0</v>
      </c>
      <c r="AE22" s="52">
        <f t="shared" si="3"/>
        <v>0</v>
      </c>
      <c r="AF22" s="52">
        <f t="shared" si="3"/>
        <v>0</v>
      </c>
      <c r="AG22" s="28">
        <f t="shared" ref="AG22" si="4">SUM(C22:AF22)</f>
        <v>0</v>
      </c>
      <c r="AH22" s="29" t="e">
        <f>(AG22/C7)</f>
        <v>#DIV/0!</v>
      </c>
      <c r="AI22" s="30"/>
    </row>
    <row r="23" spans="1:35" s="1" customFormat="1" ht="30.75" customHeight="1" thickBot="1">
      <c r="A23" s="63" t="s">
        <v>22</v>
      </c>
      <c r="B23" s="64"/>
      <c r="C23" s="53"/>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5"/>
      <c r="AH23" s="48">
        <f>SUM(AH16:AH19)/4</f>
        <v>0</v>
      </c>
      <c r="AI23" s="47"/>
    </row>
    <row r="24" spans="1:35" s="1" customFormat="1" ht="26.25" customHeight="1">
      <c r="A24" s="78" t="s">
        <v>35</v>
      </c>
      <c r="B24" s="79"/>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2"/>
      <c r="AG24" s="31"/>
      <c r="AH24" s="32"/>
      <c r="AI24" s="33"/>
    </row>
    <row r="25" spans="1:35" s="1" customFormat="1" ht="72" customHeight="1">
      <c r="A25" s="11" t="s">
        <v>17</v>
      </c>
      <c r="B25" s="38" t="s">
        <v>32</v>
      </c>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34">
        <f t="shared" si="0"/>
        <v>0</v>
      </c>
      <c r="AH25" s="35" t="e">
        <f>AG25/SUM(AG12:AG13)</f>
        <v>#DIV/0!</v>
      </c>
      <c r="AI25" s="56">
        <v>1</v>
      </c>
    </row>
    <row r="26" spans="1:35" s="1" customFormat="1" ht="107.25" customHeight="1">
      <c r="A26" s="11" t="s">
        <v>33</v>
      </c>
      <c r="B26" s="40" t="s">
        <v>36</v>
      </c>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34">
        <f t="shared" si="0"/>
        <v>0</v>
      </c>
      <c r="AH26" s="35" t="e">
        <f>AG26/SUM(AG12:AG13)</f>
        <v>#DIV/0!</v>
      </c>
      <c r="AI26" s="57"/>
    </row>
    <row r="27" spans="1:35" s="1" customFormat="1" ht="49.5" customHeight="1" thickBot="1">
      <c r="A27" s="11" t="s">
        <v>23</v>
      </c>
      <c r="B27" s="38" t="s">
        <v>37</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36">
        <f t="shared" si="0"/>
        <v>0</v>
      </c>
      <c r="AH27" s="35" t="e">
        <f>AG27/SUM(AG12:AG13)</f>
        <v>#DIV/0!</v>
      </c>
      <c r="AI27" s="84"/>
    </row>
    <row r="28" spans="1:35" s="1" customFormat="1" ht="30.75" customHeight="1" thickBot="1">
      <c r="A28" s="63" t="s">
        <v>28</v>
      </c>
      <c r="B28" s="64"/>
      <c r="C28" s="53"/>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5"/>
      <c r="AH28" s="48" t="e">
        <f>SUM(AH25:AH27)/3</f>
        <v>#DIV/0!</v>
      </c>
      <c r="AI28" s="47"/>
    </row>
  </sheetData>
  <sheetProtection algorithmName="SHA-512" hashValue="F8o5ZpQScc2w55/Yo+LCO3lcgbCvaJX6ELsZU1vU2Uh8Q5e9HpqPoIeE5+k0oJeyga47Tlu7y+e55WQWDbzVJA==" saltValue="EReXcFfsbXVOQBwKYka6vg==" spinCount="100000" sheet="1" objects="1" scenarios="1" selectLockedCells="1"/>
  <mergeCells count="17">
    <mergeCell ref="A1:AI2"/>
    <mergeCell ref="A5:B5"/>
    <mergeCell ref="C5:D5"/>
    <mergeCell ref="AB5:AF5"/>
    <mergeCell ref="C6:D6"/>
    <mergeCell ref="AI16:AI19"/>
    <mergeCell ref="A8:B8"/>
    <mergeCell ref="C8:AF8"/>
    <mergeCell ref="A28:B28"/>
    <mergeCell ref="A3:AI4"/>
    <mergeCell ref="A9:B9"/>
    <mergeCell ref="A10:AI10"/>
    <mergeCell ref="A15:AI15"/>
    <mergeCell ref="A23:B23"/>
    <mergeCell ref="A24:AF24"/>
    <mergeCell ref="A14:B14"/>
    <mergeCell ref="AI25:AI27"/>
  </mergeCells>
  <conditionalFormatting sqref="D16:D19">
    <cfRule type="expression" dxfId="0" priority="7">
      <formula>"countif($D$12:$D$14)avg=1"</formula>
    </cfRule>
    <cfRule type="expression" priority="8">
      <formula>$D$19</formula>
    </cfRule>
  </conditionalFormatting>
  <pageMargins left="0.7" right="0.7" top="0.75" bottom="0.75" header="0.3" footer="0.3"/>
  <pageSetup paperSize="9" orientation="portrait" r:id="rId1"/>
  <legacyDrawing r:id="rId2"/>
  <extLst xmlns:xr="http://schemas.microsoft.com/office/spreadsheetml/2014/revision" xmlns:x14="http://schemas.microsoft.com/office/spreadsheetml/2009/9/main">
    <ext uri="{CCE6A557-97BC-4b89-ADB6-D9C93CAAB3DF}">
      <x14:dataValidations xmlns:xm="http://schemas.microsoft.com/office/excel/2006/main" count="1">
        <x14:dataValidation type="list" allowBlank="1" showInputMessage="1" showErrorMessage="1" xr:uid="{B039A233-7885-4A26-9661-C743C72F9B17}">
          <x14:formula1>
            <xm:f>'[1]drop down list'!#REF!</xm:f>
          </x14:formula1>
          <xm:sqref>C5:D5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Angelo Grazioli</dc:creator>
  <cp:lastModifiedBy>Creative</cp:lastModifiedBy>
  <cp:lastPrinted>2019-02-20T20:57:08Z</cp:lastPrinted>
  <dcterms:created xsi:type="dcterms:W3CDTF">2018-12-22T12:29:11Z</dcterms:created>
  <dcterms:modified xsi:type="dcterms:W3CDTF">2019-04-03T14:02:48Z</dcterms:modified>
</cp:coreProperties>
</file>